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695" activeTab="0"/>
  </bookViews>
  <sheets>
    <sheet name="1. ROČNÍK TURNAJE ZŠ TROJIC" sheetId="1" r:id="rId1"/>
  </sheets>
  <definedNames>
    <definedName name="_xlnm.Print_Area" localSheetId="0">'1. ROČNÍK TURNAJE ZŠ TROJIC'!$C$1:$Z$70</definedName>
  </definedNames>
  <calcPr fullCalcOnLoad="1"/>
</workbook>
</file>

<file path=xl/sharedStrings.xml><?xml version="1.0" encoding="utf-8"?>
<sst xmlns="http://schemas.openxmlformats.org/spreadsheetml/2006/main" count="288" uniqueCount="76">
  <si>
    <t>Body</t>
  </si>
  <si>
    <t>Pořadí</t>
  </si>
  <si>
    <t>:</t>
  </si>
  <si>
    <t>Skupina A</t>
  </si>
  <si>
    <t>A</t>
  </si>
  <si>
    <t>B</t>
  </si>
  <si>
    <t>Pohár</t>
  </si>
  <si>
    <t>ČNS</t>
  </si>
  <si>
    <t>ZŠ</t>
  </si>
  <si>
    <t>trojice</t>
  </si>
  <si>
    <t>1-2,3-4,2-5,1-3,4-5,2-3,1-5,2-4,3-5,1-4</t>
  </si>
  <si>
    <t>Finále</t>
  </si>
  <si>
    <t>1A</t>
  </si>
  <si>
    <t>2A</t>
  </si>
  <si>
    <t>1B</t>
  </si>
  <si>
    <t>2B</t>
  </si>
  <si>
    <t>1A-2A,1B-2B</t>
  </si>
  <si>
    <t>1A-2B,2A-1B,1A-1B,2A-2B</t>
  </si>
  <si>
    <t>3A-3B</t>
  </si>
  <si>
    <t>4A-4B</t>
  </si>
  <si>
    <t>5A-5B</t>
  </si>
  <si>
    <t>Šumava</t>
  </si>
  <si>
    <t>Rychnov</t>
  </si>
  <si>
    <t>Janov</t>
  </si>
  <si>
    <t>Mozartova A</t>
  </si>
  <si>
    <t>Rýnovická</t>
  </si>
  <si>
    <t>Liberecká</t>
  </si>
  <si>
    <t>Konečné pořadí turnaje:</t>
  </si>
  <si>
    <t>Králíček Petr (92), Hlava Petr (91), Valkoun Tomáš (91)</t>
  </si>
  <si>
    <t>Vaněček Martin (93), Raim Lukáš (92), Svoboda Dan (91), Krupčík Matěj (92)</t>
  </si>
  <si>
    <t>Brož Vojtěch (91), Špiroch Jan (91), Šilhán Petr (91), Malý Standa (91)</t>
  </si>
  <si>
    <t>Daníček Nikolas (91), Vávra Michal (92), Barcuch Lukáš (93)</t>
  </si>
  <si>
    <t>Douda Adam (94), Demín David (94), Škoda Vítek (94)</t>
  </si>
  <si>
    <t>Hurt Daniel (91), Vavřich Jakub (92), Křížek Tomáš (92), Randák Marek (93)</t>
  </si>
  <si>
    <t>Jakimiv Vojtěch (91), Hušek Filip (91), Volf Michael (91), Vlk Michal (91)</t>
  </si>
  <si>
    <t>Jenišovice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</si>
  <si>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</si>
  <si>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</si>
  <si>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</si>
  <si>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</si>
  <si>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</si>
  <si>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</si>
  <si>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</si>
  <si>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</si>
  <si>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</si>
  <si>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</si>
  <si>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ZŠ Šumava</t>
  </si>
  <si>
    <t>ZŠ Liberecká</t>
  </si>
  <si>
    <t>ZŠ Rýnovická</t>
  </si>
  <si>
    <t>ZŠ Mozartova A</t>
  </si>
  <si>
    <t>ZŠ Mozartova B</t>
  </si>
  <si>
    <t>ZŠ Rychnov</t>
  </si>
  <si>
    <t>ZŠ Arbesova A</t>
  </si>
  <si>
    <t>ZŠ Arbesova B</t>
  </si>
  <si>
    <t>ZŠ Janov</t>
  </si>
  <si>
    <t>ZŠ Jenišovice</t>
  </si>
  <si>
    <t>Skóre</t>
  </si>
  <si>
    <t>Arbesova B vs. Arbesova A</t>
  </si>
  <si>
    <t>Rychnov vs. Mozartova B</t>
  </si>
  <si>
    <t>Janov vs.Jenišovice</t>
  </si>
  <si>
    <t>Paldus R. (91), Chvojka L. (91), Janecký J. (91), Došek S. (92)</t>
  </si>
  <si>
    <t>Holub Jiří (92), Fajstaver Jan (92), Balažovič Robert (91), Trdla Matěj (92), Pecháček Jakub (91)</t>
  </si>
  <si>
    <t>Mozartova         A</t>
  </si>
  <si>
    <t>Systém základní skupiny A:</t>
  </si>
  <si>
    <t>Systém základní skupiny B:</t>
  </si>
  <si>
    <t>Mozartova             B</t>
  </si>
  <si>
    <t>Arbesova          A</t>
  </si>
  <si>
    <t>Arbesova            B</t>
  </si>
  <si>
    <t>POHÁR ČNS ZÁKLADNÍCH ŠKOL NOHEJBALU TROJIC 29/11/2006</t>
  </si>
  <si>
    <t>© 2/12/2006 Jan Buriánek www.nohejbaljbc.wz.cz</t>
  </si>
  <si>
    <t>(o pořadí na 3. a 4.místě při rovnosti bodů i rozdílu skóre rozhodovalo vzájemné utkání)</t>
  </si>
  <si>
    <t>Hra o 5.-6.místo</t>
  </si>
  <si>
    <t>Hra o 9.-10.místo</t>
  </si>
  <si>
    <t>o 7.-8.místo</t>
  </si>
  <si>
    <t>Čermák Karel (91), Vaistauer Pavel a Patrik (92)</t>
  </si>
  <si>
    <t>Jenišovice vs. ArbesovaA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</si>
</sst>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color indexed="55"/>
      <name val="Arial CE"/>
      <family val="0"/>
    </font>
    <font>
      <b/>
      <sz val="24"/>
      <color indexed="55"/>
      <name val="Arial CE"/>
      <family val="0"/>
    </font>
    <font>
      <b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55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23"/>
      <name val="Arial CE"/>
      <family val="0"/>
    </font>
    <font>
      <b/>
      <sz val="8"/>
      <color indexed="23"/>
      <name val="Arial CE"/>
      <family val="0"/>
    </font>
    <font>
      <b/>
      <u val="single"/>
      <sz val="8"/>
      <name val="Arial CE"/>
      <family val="0"/>
    </font>
    <font>
      <b/>
      <u val="single"/>
      <sz val="8"/>
      <color indexed="23"/>
      <name val="Arial CE"/>
      <family val="0"/>
    </font>
    <font>
      <b/>
      <u val="single"/>
      <sz val="9"/>
      <name val="Arial CE"/>
      <family val="0"/>
    </font>
    <font>
      <strike/>
      <sz val="8"/>
      <color indexed="23"/>
      <name val="Arial CE"/>
      <family val="0"/>
    </font>
    <font>
      <sz val="8"/>
      <color indexed="23"/>
      <name val="Arial CE"/>
      <family val="0"/>
    </font>
    <font>
      <b/>
      <u val="single"/>
      <sz val="14"/>
      <name val="Arial CE"/>
      <family val="2"/>
    </font>
    <font>
      <sz val="8"/>
      <color indexed="23"/>
      <name val="Arial"/>
      <family val="2"/>
    </font>
    <font>
      <b/>
      <sz val="7.5"/>
      <color indexed="23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22"/>
      </right>
      <top style="medium">
        <color indexed="23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>
        <color indexed="23"/>
      </top>
      <bottom style="hair">
        <color indexed="22"/>
      </bottom>
    </border>
    <border>
      <left style="hair">
        <color indexed="22"/>
      </left>
      <right>
        <color indexed="63"/>
      </right>
      <top style="medium">
        <color indexed="23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medium">
        <color indexed="23"/>
      </top>
      <bottom style="hair">
        <color indexed="22"/>
      </bottom>
    </border>
    <border>
      <left>
        <color indexed="63"/>
      </left>
      <right style="hair">
        <color indexed="22"/>
      </right>
      <top style="medium">
        <color indexed="23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2"/>
      </bottom>
    </border>
    <border>
      <left style="medium">
        <color indexed="2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medium">
        <color indexed="23"/>
      </top>
      <bottom style="hair">
        <color indexed="22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medium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22"/>
      </right>
      <top style="double">
        <color indexed="23"/>
      </top>
      <bottom style="medium">
        <color indexed="23"/>
      </bottom>
    </border>
    <border>
      <left style="hair">
        <color indexed="22"/>
      </left>
      <right style="hair">
        <color indexed="22"/>
      </right>
      <top style="double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medium">
        <color indexed="23"/>
      </left>
      <right style="hair">
        <color indexed="22"/>
      </right>
      <top style="medium">
        <color indexed="23"/>
      </top>
      <bottom style="medium">
        <color indexed="23"/>
      </bottom>
    </border>
    <border>
      <left style="hair">
        <color indexed="22"/>
      </left>
      <right style="hair">
        <color indexed="22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22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22"/>
      </right>
      <top>
        <color indexed="63"/>
      </top>
      <bottom style="medium">
        <color indexed="23"/>
      </bottom>
    </border>
    <border>
      <left style="hair">
        <color indexed="22"/>
      </left>
      <right style="hair">
        <color indexed="22"/>
      </right>
      <top style="medium">
        <color indexed="2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medium"/>
    </border>
    <border>
      <left style="medium">
        <color indexed="23"/>
      </left>
      <right style="hair">
        <color indexed="23"/>
      </right>
      <top style="medium"/>
      <bottom style="medium"/>
    </border>
    <border>
      <left style="medium">
        <color indexed="23"/>
      </left>
      <right style="hair">
        <color indexed="23"/>
      </right>
      <top style="medium"/>
      <bottom style="medium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medium"/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1" fontId="9" fillId="2" borderId="13" xfId="0" applyNumberFormat="1" applyFont="1" applyFill="1" applyBorder="1" applyAlignment="1">
      <alignment horizontal="center"/>
    </xf>
    <xf numFmtId="1" fontId="9" fillId="2" borderId="8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21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9" fillId="3" borderId="21" xfId="0" applyNumberFormat="1" applyFont="1" applyFill="1" applyBorder="1" applyAlignment="1">
      <alignment horizontal="center"/>
    </xf>
    <xf numFmtId="1" fontId="9" fillId="3" borderId="22" xfId="0" applyNumberFormat="1" applyFont="1" applyFill="1" applyBorder="1" applyAlignment="1">
      <alignment horizontal="center"/>
    </xf>
    <xf numFmtId="1" fontId="9" fillId="3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textRotation="90"/>
    </xf>
    <xf numFmtId="0" fontId="10" fillId="0" borderId="0" xfId="17" applyFont="1" applyAlignment="1">
      <alignment textRotation="90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9" fillId="0" borderId="0" xfId="0" applyFont="1" applyAlignment="1">
      <alignment horizontal="center" textRotation="90"/>
    </xf>
    <xf numFmtId="1" fontId="9" fillId="0" borderId="32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2" fillId="4" borderId="39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1" fontId="2" fillId="4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E70"/>
  <sheetViews>
    <sheetView tabSelected="1" view="pageBreakPreview" zoomScaleSheetLayoutView="100" workbookViewId="0" topLeftCell="A33">
      <selection activeCell="AD61" sqref="AD61"/>
    </sheetView>
  </sheetViews>
  <sheetFormatPr defaultColWidth="9.00390625" defaultRowHeight="12.75"/>
  <cols>
    <col min="3" max="3" width="3.375" style="0" customWidth="1"/>
    <col min="4" max="4" width="8.75390625" style="0" customWidth="1"/>
    <col min="5" max="5" width="3.375" style="0" customWidth="1"/>
    <col min="6" max="6" width="4.75390625" style="0" customWidth="1"/>
    <col min="7" max="7" width="1.75390625" style="0" customWidth="1"/>
    <col min="8" max="9" width="4.75390625" style="0" customWidth="1"/>
    <col min="10" max="10" width="1.75390625" style="0" customWidth="1"/>
    <col min="11" max="12" width="4.75390625" style="0" customWidth="1"/>
    <col min="13" max="13" width="1.75390625" style="0" customWidth="1"/>
    <col min="14" max="15" width="4.75390625" style="0" customWidth="1"/>
    <col min="16" max="16" width="1.75390625" style="0" customWidth="1"/>
    <col min="17" max="18" width="4.75390625" style="0" customWidth="1"/>
    <col min="19" max="19" width="1.75390625" style="0" customWidth="1"/>
    <col min="20" max="20" width="4.75390625" style="0" customWidth="1"/>
    <col min="21" max="21" width="6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5" width="6.125" style="0" customWidth="1"/>
    <col min="26" max="26" width="3.125" style="0" customWidth="1"/>
    <col min="27" max="27" width="3.375" style="0" customWidth="1"/>
    <col min="28" max="28" width="8.75390625" style="0" customWidth="1"/>
    <col min="29" max="29" width="3.375" style="0" customWidth="1"/>
    <col min="30" max="30" width="4.75390625" style="0" customWidth="1"/>
    <col min="31" max="31" width="1.75390625" style="0" customWidth="1"/>
    <col min="32" max="32" width="2.75390625" style="0" customWidth="1"/>
  </cols>
  <sheetData>
    <row r="1" spans="3:25" ht="18">
      <c r="C1" s="171" t="s">
        <v>68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ht="6" customHeight="1"/>
    <row r="3" ht="6.75" customHeight="1" thickBot="1"/>
    <row r="4" spans="3:25" ht="49.5" customHeight="1" thickBot="1">
      <c r="C4" s="175" t="s">
        <v>4</v>
      </c>
      <c r="D4" s="176" t="s">
        <v>3</v>
      </c>
      <c r="E4" s="177"/>
      <c r="F4" s="125" t="str">
        <f>IF(ISBLANK(D5),"",D5)</f>
        <v>Šumava</v>
      </c>
      <c r="G4" s="126"/>
      <c r="H4" s="127"/>
      <c r="I4" s="128" t="str">
        <f>IF(ISBLANK(D8),"",D8)</f>
        <v>Rychnov</v>
      </c>
      <c r="J4" s="128"/>
      <c r="K4" s="129"/>
      <c r="L4" s="128" t="str">
        <f>IF(ISBLANK(D11),"",D11)</f>
        <v>Janov</v>
      </c>
      <c r="M4" s="128"/>
      <c r="N4" s="128"/>
      <c r="O4" s="130" t="str">
        <f>IF(ISBLANK(D14),"",D14)</f>
        <v>Mozartova         A</v>
      </c>
      <c r="P4" s="128"/>
      <c r="Q4" s="128"/>
      <c r="R4" s="128" t="str">
        <f>IF(ISBLANK(D17),"",D17)</f>
        <v>Arbesova            B</v>
      </c>
      <c r="S4" s="128"/>
      <c r="T4" s="128"/>
      <c r="U4" s="4" t="s">
        <v>0</v>
      </c>
      <c r="V4" s="133" t="s">
        <v>56</v>
      </c>
      <c r="W4" s="133"/>
      <c r="X4" s="133"/>
      <c r="Y4" s="4" t="s">
        <v>1</v>
      </c>
    </row>
    <row r="5" spans="3:25" ht="15" customHeight="1" thickBot="1">
      <c r="C5" s="83">
        <v>1</v>
      </c>
      <c r="D5" s="155" t="s">
        <v>21</v>
      </c>
      <c r="E5" s="156"/>
      <c r="F5" s="101" t="s">
        <v>6</v>
      </c>
      <c r="G5" s="92"/>
      <c r="H5" s="93"/>
      <c r="I5" s="5">
        <v>10</v>
      </c>
      <c r="J5" s="6" t="s">
        <v>2</v>
      </c>
      <c r="K5" s="7">
        <v>5</v>
      </c>
      <c r="L5" s="5">
        <v>10</v>
      </c>
      <c r="M5" s="6" t="s">
        <v>2</v>
      </c>
      <c r="N5" s="8">
        <v>3</v>
      </c>
      <c r="O5" s="5">
        <v>10</v>
      </c>
      <c r="P5" s="6" t="s">
        <v>2</v>
      </c>
      <c r="Q5" s="8">
        <v>7</v>
      </c>
      <c r="R5" s="9">
        <v>7</v>
      </c>
      <c r="S5" s="6" t="s">
        <v>2</v>
      </c>
      <c r="T5" s="8">
        <v>10</v>
      </c>
      <c r="U5" s="134">
        <f>IF(IF(I7="",0,I7)+IF(L7="",0,L7)+IF(O7="",0,O7)+IF(R7="",0,R7)=0,"",IF(I7="",0,I7)+IF(L7="",0,L7)+IF(O7="",0,O7)+IF(R7="",0,R7))</f>
        <v>5</v>
      </c>
      <c r="V5" s="72">
        <f>I5+I6+L5+L6+O5+O6+R5+R6</f>
        <v>71</v>
      </c>
      <c r="W5" s="75" t="s">
        <v>2</v>
      </c>
      <c r="X5" s="78">
        <f>K5+K6+N5+N6+Q5+Q6+T5+T6</f>
        <v>63</v>
      </c>
      <c r="Y5" s="114" t="s">
        <v>37</v>
      </c>
    </row>
    <row r="6" spans="3:25" ht="15" customHeight="1" thickBot="1">
      <c r="C6" s="84"/>
      <c r="D6" s="157"/>
      <c r="E6" s="158"/>
      <c r="F6" s="102"/>
      <c r="G6" s="94"/>
      <c r="H6" s="95"/>
      <c r="I6" s="10">
        <v>5</v>
      </c>
      <c r="J6" s="11" t="s">
        <v>2</v>
      </c>
      <c r="K6" s="12">
        <v>10</v>
      </c>
      <c r="L6" s="10">
        <v>10</v>
      </c>
      <c r="M6" s="11" t="s">
        <v>2</v>
      </c>
      <c r="N6" s="13">
        <v>9</v>
      </c>
      <c r="O6" s="10">
        <v>9</v>
      </c>
      <c r="P6" s="11" t="s">
        <v>2</v>
      </c>
      <c r="Q6" s="13">
        <v>10</v>
      </c>
      <c r="R6" s="14">
        <v>10</v>
      </c>
      <c r="S6" s="11" t="s">
        <v>2</v>
      </c>
      <c r="T6" s="13">
        <v>9</v>
      </c>
      <c r="U6" s="135"/>
      <c r="V6" s="73"/>
      <c r="W6" s="76"/>
      <c r="X6" s="79"/>
      <c r="Y6" s="114"/>
    </row>
    <row r="7" spans="3:25" ht="15" customHeight="1" thickBot="1" thickTop="1">
      <c r="C7" s="85"/>
      <c r="D7" s="159"/>
      <c r="E7" s="160"/>
      <c r="F7" s="103"/>
      <c r="G7" s="96"/>
      <c r="H7" s="97"/>
      <c r="I7" s="24">
        <f>IF((I5+I6)&gt;0,IF(I5&gt;K5,1)+IF(I6&gt;K6,1),"")</f>
        <v>1</v>
      </c>
      <c r="J7" s="25" t="s">
        <v>2</v>
      </c>
      <c r="K7" s="26">
        <f>IF((K5+K6)&gt;0,IF(K5&gt;I5,1)+IF(K6&gt;I6,1),"")</f>
        <v>1</v>
      </c>
      <c r="L7" s="24">
        <f>IF((L5+L6)&gt;0,IF(L5&gt;N5,1)+IF(L6&gt;N6,1),"")</f>
        <v>2</v>
      </c>
      <c r="M7" s="25" t="s">
        <v>2</v>
      </c>
      <c r="N7" s="26">
        <f>IF((N5+N6)&gt;0,IF(N5&gt;L5,1)+IF(N6&gt;L6,1),"")</f>
        <v>0</v>
      </c>
      <c r="O7" s="24">
        <f>IF((O5+O6)&gt;0,IF(O5&gt;Q5,1)+IF(O6&gt;Q6,1),"")</f>
        <v>1</v>
      </c>
      <c r="P7" s="25" t="s">
        <v>2</v>
      </c>
      <c r="Q7" s="26">
        <f>IF((Q5+Q6)&gt;0,IF(Q5&gt;O5,1)+IF(Q6&gt;O6,1),"")</f>
        <v>1</v>
      </c>
      <c r="R7" s="24">
        <f>IF((R5+R6)&gt;0,IF(R5&gt;T5,1)+IF(R6&gt;T6,1),"")</f>
        <v>1</v>
      </c>
      <c r="S7" s="25" t="s">
        <v>2</v>
      </c>
      <c r="T7" s="26">
        <f>IF((T5+T6)&gt;0,IF(T5&gt;R5,1)+IF(T6&gt;R6,1),"")</f>
        <v>1</v>
      </c>
      <c r="U7" s="136"/>
      <c r="V7" s="74"/>
      <c r="W7" s="77"/>
      <c r="X7" s="80"/>
      <c r="Y7" s="115"/>
    </row>
    <row r="8" spans="3:25" ht="15" customHeight="1" thickBot="1">
      <c r="C8" s="83">
        <v>2</v>
      </c>
      <c r="D8" s="137" t="s">
        <v>22</v>
      </c>
      <c r="E8" s="138"/>
      <c r="F8" s="5">
        <f>IF(ISBLANK(K5),"",K5)</f>
        <v>5</v>
      </c>
      <c r="G8" s="6" t="s">
        <v>2</v>
      </c>
      <c r="H8" s="15">
        <f>IF(ISBLANK(I5),"",I5)</f>
        <v>10</v>
      </c>
      <c r="I8" s="101" t="s">
        <v>7</v>
      </c>
      <c r="J8" s="92"/>
      <c r="K8" s="92"/>
      <c r="L8" s="5">
        <v>10</v>
      </c>
      <c r="M8" s="6" t="s">
        <v>2</v>
      </c>
      <c r="N8" s="15">
        <v>6</v>
      </c>
      <c r="O8" s="5">
        <v>5</v>
      </c>
      <c r="P8" s="6" t="s">
        <v>2</v>
      </c>
      <c r="Q8" s="15">
        <v>10</v>
      </c>
      <c r="R8" s="5">
        <v>10</v>
      </c>
      <c r="S8" s="6" t="s">
        <v>2</v>
      </c>
      <c r="T8" s="15">
        <v>6</v>
      </c>
      <c r="U8" s="134">
        <f>IF(IF(F10="",0,F10)+IF(L10="",0,L10)+IF(O10="",0,O10)+IF(R10="",0,R10)=0,"",IF(F10="",0,F10)+IF(L10="",0,L10)+IF(O10="",0,O10)+IF(R10="",0,R10))</f>
        <v>5</v>
      </c>
      <c r="V8" s="72">
        <f>F8+F9+L8+L9+O8+O9+R8+R9</f>
        <v>67</v>
      </c>
      <c r="W8" s="75" t="s">
        <v>2</v>
      </c>
      <c r="X8" s="78">
        <f>H8+H9+N8+N9+Q8+Q9+T8+T9</f>
        <v>61</v>
      </c>
      <c r="Y8" s="105" t="s">
        <v>38</v>
      </c>
    </row>
    <row r="9" spans="3:25" ht="15" customHeight="1" thickBot="1">
      <c r="C9" s="84"/>
      <c r="D9" s="139"/>
      <c r="E9" s="140"/>
      <c r="F9" s="21">
        <f>IF(ISBLANK(K6),"",K6)</f>
        <v>10</v>
      </c>
      <c r="G9" s="22" t="s">
        <v>2</v>
      </c>
      <c r="H9" s="23">
        <f>IF(ISBLANK(I6),"",I6)</f>
        <v>5</v>
      </c>
      <c r="I9" s="102"/>
      <c r="J9" s="94"/>
      <c r="K9" s="94"/>
      <c r="L9" s="16">
        <v>10</v>
      </c>
      <c r="M9" s="11" t="s">
        <v>2</v>
      </c>
      <c r="N9" s="17">
        <v>5</v>
      </c>
      <c r="O9" s="16">
        <v>7</v>
      </c>
      <c r="P9" s="11" t="s">
        <v>2</v>
      </c>
      <c r="Q9" s="17">
        <v>10</v>
      </c>
      <c r="R9" s="16">
        <v>10</v>
      </c>
      <c r="S9" s="11" t="s">
        <v>2</v>
      </c>
      <c r="T9" s="17">
        <v>9</v>
      </c>
      <c r="U9" s="135"/>
      <c r="V9" s="73"/>
      <c r="W9" s="76"/>
      <c r="X9" s="79"/>
      <c r="Y9" s="106"/>
    </row>
    <row r="10" spans="3:25" ht="15" customHeight="1" thickBot="1" thickTop="1">
      <c r="C10" s="85"/>
      <c r="D10" s="141"/>
      <c r="E10" s="142"/>
      <c r="F10" s="24">
        <f>IF((F8+F9)&gt;0,IF(F8&gt;H8,1)+IF(F9&gt;H9,1),"")</f>
        <v>1</v>
      </c>
      <c r="G10" s="25" t="s">
        <v>2</v>
      </c>
      <c r="H10" s="26">
        <f>IF((H8+H9)&gt;0,IF(H8&gt;F8,1)+IF(H9&gt;F9,1),"")</f>
        <v>1</v>
      </c>
      <c r="I10" s="103"/>
      <c r="J10" s="96"/>
      <c r="K10" s="96"/>
      <c r="L10" s="24">
        <f>IF((L8+L9)&gt;0,IF(L8&gt;N8,1)+IF(L9&gt;N9,1),"")</f>
        <v>2</v>
      </c>
      <c r="M10" s="25" t="s">
        <v>2</v>
      </c>
      <c r="N10" s="26">
        <f>IF((N8+N9)&gt;0,IF(N8&gt;L8,1)+IF(N9&gt;L9,1),"")</f>
        <v>0</v>
      </c>
      <c r="O10" s="24">
        <f>IF((O8+O9)&gt;0,IF(O8&gt;Q8,1)+IF(O9&gt;Q9,1),"")</f>
        <v>0</v>
      </c>
      <c r="P10" s="25" t="s">
        <v>2</v>
      </c>
      <c r="Q10" s="26">
        <f>IF((Q8+Q9)&gt;0,IF(Q8&gt;O8,1)+IF(Q9&gt;O9,1),"")</f>
        <v>2</v>
      </c>
      <c r="R10" s="24">
        <f>IF((R8+R9)&gt;0,IF(R8&gt;T8,1)+IF(R9&gt;T9,1),"")</f>
        <v>2</v>
      </c>
      <c r="S10" s="25" t="s">
        <v>2</v>
      </c>
      <c r="T10" s="26">
        <f>IF((T8+T9)&gt;0,IF(T8&gt;R8,1)+IF(T9&gt;R9,1),"")</f>
        <v>0</v>
      </c>
      <c r="U10" s="136"/>
      <c r="V10" s="74"/>
      <c r="W10" s="77"/>
      <c r="X10" s="80"/>
      <c r="Y10" s="143"/>
    </row>
    <row r="11" spans="3:25" ht="15" customHeight="1" thickBot="1">
      <c r="C11" s="83">
        <v>3</v>
      </c>
      <c r="D11" s="137" t="s">
        <v>23</v>
      </c>
      <c r="E11" s="138"/>
      <c r="F11" s="5">
        <f>IF(ISBLANK(N5),"",N5)</f>
        <v>3</v>
      </c>
      <c r="G11" s="6" t="s">
        <v>2</v>
      </c>
      <c r="H11" s="15">
        <f>IF(ISBLANK(L5),"",L5)</f>
        <v>10</v>
      </c>
      <c r="I11" s="5">
        <f>IF(ISBLANK(N8),"",N8)</f>
        <v>6</v>
      </c>
      <c r="J11" s="6" t="s">
        <v>2</v>
      </c>
      <c r="K11" s="18">
        <f>IF(ISBLANK(L8),"",L8)</f>
        <v>10</v>
      </c>
      <c r="L11" s="101" t="s">
        <v>8</v>
      </c>
      <c r="M11" s="92"/>
      <c r="N11" s="93"/>
      <c r="O11" s="5">
        <v>9</v>
      </c>
      <c r="P11" s="6" t="s">
        <v>2</v>
      </c>
      <c r="Q11" s="15">
        <v>10</v>
      </c>
      <c r="R11" s="5">
        <v>9</v>
      </c>
      <c r="S11" s="6" t="s">
        <v>2</v>
      </c>
      <c r="T11" s="15">
        <v>10</v>
      </c>
      <c r="U11" s="134">
        <f>IF(IF(F13="",0,F13)+IF(I13="",0,I13)+IF(O13="",0,O13)+IF(R13="",0,R13)=0,"",IF(F13="",0,F13)+IF(I13="",0,I13)+IF(O13="",0,O13)+IF(R13="",0,R13))</f>
        <v>1</v>
      </c>
      <c r="V11" s="72">
        <f>F11+F12+I11+I12+O11+O12+R11+R12</f>
        <v>53</v>
      </c>
      <c r="W11" s="75" t="s">
        <v>2</v>
      </c>
      <c r="X11" s="78">
        <f>H11+H12+K11+K12+Q11+Q12+T11+T12</f>
        <v>78</v>
      </c>
      <c r="Y11" s="153" t="s">
        <v>40</v>
      </c>
    </row>
    <row r="12" spans="3:25" ht="15" customHeight="1" thickBot="1">
      <c r="C12" s="84"/>
      <c r="D12" s="139"/>
      <c r="E12" s="140"/>
      <c r="F12" s="16">
        <f>IF(ISBLANK(N6),"",N6)</f>
        <v>9</v>
      </c>
      <c r="G12" s="11" t="s">
        <v>2</v>
      </c>
      <c r="H12" s="17">
        <f>IF(ISBLANK(L6),"",L6)</f>
        <v>10</v>
      </c>
      <c r="I12" s="16">
        <f>IF(ISBLANK(N9),"",N9)</f>
        <v>5</v>
      </c>
      <c r="J12" s="11" t="s">
        <v>2</v>
      </c>
      <c r="K12" s="19">
        <f>IF(ISBLANK(L9),"",L9)</f>
        <v>10</v>
      </c>
      <c r="L12" s="102"/>
      <c r="M12" s="94"/>
      <c r="N12" s="95"/>
      <c r="O12" s="16">
        <v>2</v>
      </c>
      <c r="P12" s="11" t="s">
        <v>2</v>
      </c>
      <c r="Q12" s="17">
        <v>10</v>
      </c>
      <c r="R12" s="16">
        <v>10</v>
      </c>
      <c r="S12" s="11" t="s">
        <v>2</v>
      </c>
      <c r="T12" s="17">
        <v>8</v>
      </c>
      <c r="U12" s="135"/>
      <c r="V12" s="73"/>
      <c r="W12" s="76"/>
      <c r="X12" s="79"/>
      <c r="Y12" s="153"/>
    </row>
    <row r="13" spans="3:25" ht="15" customHeight="1" thickBot="1" thickTop="1">
      <c r="C13" s="85"/>
      <c r="D13" s="141"/>
      <c r="E13" s="142"/>
      <c r="F13" s="24">
        <f>IF((F11+F12)&gt;0,IF(F11&gt;H11,1)+IF(F12&gt;H12,1),"")</f>
        <v>0</v>
      </c>
      <c r="G13" s="25" t="s">
        <v>2</v>
      </c>
      <c r="H13" s="26">
        <f>IF((H11+H12)&gt;0,IF(H11&gt;F11,1)+IF(H12&gt;F12,1),"")</f>
        <v>2</v>
      </c>
      <c r="I13" s="24">
        <f>IF((I11+I12)&gt;0,IF(I11&gt;K11,1)+IF(I12&gt;K12,1),"")</f>
        <v>0</v>
      </c>
      <c r="J13" s="25" t="s">
        <v>2</v>
      </c>
      <c r="K13" s="26">
        <f>IF((K11+K12)&gt;0,IF(K11&gt;I11,1)+IF(K12&gt;I12,1),"")</f>
        <v>2</v>
      </c>
      <c r="L13" s="103"/>
      <c r="M13" s="96"/>
      <c r="N13" s="97"/>
      <c r="O13" s="24">
        <f>IF((O11+O12)&gt;0,IF(O11&gt;Q11,1)+IF(O12&gt;Q12,1),"")</f>
        <v>0</v>
      </c>
      <c r="P13" s="25" t="s">
        <v>2</v>
      </c>
      <c r="Q13" s="26">
        <f>IF((Q11+Q12)&gt;0,IF(Q11&gt;O11,1)+IF(Q12&gt;O12,1),"")</f>
        <v>2</v>
      </c>
      <c r="R13" s="24">
        <f>IF((R11+R12)&gt;0,IF(R11&gt;T11,1)+IF(R12&gt;T12,1),"")</f>
        <v>1</v>
      </c>
      <c r="S13" s="25" t="s">
        <v>2</v>
      </c>
      <c r="T13" s="26">
        <f>IF((T11+T12)&gt;0,IF(T11&gt;R11,1)+IF(T12&gt;R12,1),"")</f>
        <v>1</v>
      </c>
      <c r="U13" s="136"/>
      <c r="V13" s="74"/>
      <c r="W13" s="77"/>
      <c r="X13" s="80"/>
      <c r="Y13" s="154"/>
    </row>
    <row r="14" spans="3:25" ht="15" customHeight="1" thickBot="1">
      <c r="C14" s="83">
        <v>4</v>
      </c>
      <c r="D14" s="155" t="s">
        <v>62</v>
      </c>
      <c r="E14" s="156"/>
      <c r="F14" s="5">
        <f>IF(ISBLANK(Q5),"",Q5)</f>
        <v>7</v>
      </c>
      <c r="G14" s="6" t="s">
        <v>2</v>
      </c>
      <c r="H14" s="15">
        <f>IF(ISBLANK(O5),"",O5)</f>
        <v>10</v>
      </c>
      <c r="I14" s="5">
        <f>IF(ISBLANK(Q8),"",Q8)</f>
        <v>10</v>
      </c>
      <c r="J14" s="6" t="s">
        <v>2</v>
      </c>
      <c r="K14" s="18">
        <f>IF(ISBLANK(O8),"",O8)</f>
        <v>5</v>
      </c>
      <c r="L14" s="5">
        <f>IF(ISBLANK(Q11),"",Q11)</f>
        <v>10</v>
      </c>
      <c r="M14" s="6" t="s">
        <v>2</v>
      </c>
      <c r="N14" s="15">
        <f>IF(ISBLANK(O11),"",O11)</f>
        <v>9</v>
      </c>
      <c r="O14" s="101" t="s">
        <v>9</v>
      </c>
      <c r="P14" s="92"/>
      <c r="Q14" s="93"/>
      <c r="R14" s="5">
        <v>10</v>
      </c>
      <c r="S14" s="6" t="s">
        <v>2</v>
      </c>
      <c r="T14" s="15">
        <v>3</v>
      </c>
      <c r="U14" s="134">
        <f>IF(IF(F16="",0,F16)+IF(I16="",0,I16)+IF(L16="",0,L16)+IF(R16="",0,R16)=0,"",IF(F16="",0,F16)+IF(I16="",0,I16)+IF(L16="",0,L16)+IF(R16="",0,R16))</f>
        <v>7</v>
      </c>
      <c r="V14" s="72">
        <f>F14+F15+I14+I15+L14+L15+R14+R15</f>
        <v>77</v>
      </c>
      <c r="W14" s="75" t="s">
        <v>2</v>
      </c>
      <c r="X14" s="78">
        <f>H14+H15+K14+K15+N14+N15+T14+T15</f>
        <v>53</v>
      </c>
      <c r="Y14" s="114" t="s">
        <v>36</v>
      </c>
    </row>
    <row r="15" spans="3:25" ht="15" customHeight="1" thickBot="1">
      <c r="C15" s="84"/>
      <c r="D15" s="157"/>
      <c r="E15" s="158"/>
      <c r="F15" s="16">
        <f>IF(ISBLANK(Q6),"",Q6)</f>
        <v>10</v>
      </c>
      <c r="G15" s="11" t="s">
        <v>2</v>
      </c>
      <c r="H15" s="17">
        <f>IF(ISBLANK(O6),"",O6)</f>
        <v>9</v>
      </c>
      <c r="I15" s="16">
        <f>IF(ISBLANK(Q9),"",Q9)</f>
        <v>10</v>
      </c>
      <c r="J15" s="11" t="s">
        <v>2</v>
      </c>
      <c r="K15" s="19">
        <f>IF(ISBLANK(O9),"",O9)</f>
        <v>7</v>
      </c>
      <c r="L15" s="16">
        <f>IF(ISBLANK(Q12),"",Q12)</f>
        <v>10</v>
      </c>
      <c r="M15" s="11" t="s">
        <v>2</v>
      </c>
      <c r="N15" s="17">
        <f>IF(ISBLANK(O12),"",O12)</f>
        <v>2</v>
      </c>
      <c r="O15" s="102"/>
      <c r="P15" s="94"/>
      <c r="Q15" s="95"/>
      <c r="R15" s="16">
        <v>10</v>
      </c>
      <c r="S15" s="11" t="s">
        <v>2</v>
      </c>
      <c r="T15" s="17">
        <v>8</v>
      </c>
      <c r="U15" s="135"/>
      <c r="V15" s="73"/>
      <c r="W15" s="76"/>
      <c r="X15" s="79"/>
      <c r="Y15" s="114"/>
    </row>
    <row r="16" spans="3:25" ht="15" customHeight="1" thickBot="1" thickTop="1">
      <c r="C16" s="85"/>
      <c r="D16" s="159"/>
      <c r="E16" s="160"/>
      <c r="F16" s="24">
        <f>IF((F14+F15)&gt;0,IF(F14&gt;H14,1)+IF(F15&gt;H15,1),"")</f>
        <v>1</v>
      </c>
      <c r="G16" s="25" t="s">
        <v>2</v>
      </c>
      <c r="H16" s="26">
        <f>IF((H14+H15)&gt;0,IF(H14&gt;F14,1)+IF(H15&gt;F15,1),"")</f>
        <v>1</v>
      </c>
      <c r="I16" s="24">
        <f>IF((I14+I15)&gt;0,IF(I14&gt;K14,1)+IF(I15&gt;K15,1),"")</f>
        <v>2</v>
      </c>
      <c r="J16" s="25" t="s">
        <v>2</v>
      </c>
      <c r="K16" s="26">
        <f>IF((K14+K15)&gt;0,IF(K14&gt;I14,1)+IF(K15&gt;I15,1),"")</f>
        <v>0</v>
      </c>
      <c r="L16" s="24">
        <f>IF((L14+L15)&gt;0,IF(L14&gt;N14,1)+IF(L15&gt;N15,1),"")</f>
        <v>2</v>
      </c>
      <c r="M16" s="25" t="s">
        <v>2</v>
      </c>
      <c r="N16" s="26">
        <f>IF((N14+N15)&gt;0,IF(N14&gt;L14,1)+IF(N15&gt;L15,1),"")</f>
        <v>0</v>
      </c>
      <c r="O16" s="103"/>
      <c r="P16" s="96"/>
      <c r="Q16" s="97"/>
      <c r="R16" s="24">
        <f>IF((R14+R15)&gt;0,IF(R14&gt;T14,1)+IF(R15&gt;T15,1),"")</f>
        <v>2</v>
      </c>
      <c r="S16" s="25" t="s">
        <v>2</v>
      </c>
      <c r="T16" s="26">
        <f>IF((T14+T15)&gt;0,IF(T14&gt;R14,1)+IF(T15&gt;R15,1),"")</f>
        <v>0</v>
      </c>
      <c r="U16" s="136"/>
      <c r="V16" s="74"/>
      <c r="W16" s="77"/>
      <c r="X16" s="80"/>
      <c r="Y16" s="115"/>
    </row>
    <row r="17" spans="3:25" ht="15" customHeight="1" thickBot="1">
      <c r="C17" s="163">
        <v>5</v>
      </c>
      <c r="D17" s="139" t="s">
        <v>67</v>
      </c>
      <c r="E17" s="140"/>
      <c r="F17" s="16">
        <f>IF(ISBLANK(T5),"",T5)</f>
        <v>10</v>
      </c>
      <c r="G17" s="20" t="s">
        <v>2</v>
      </c>
      <c r="H17" s="17">
        <f>IF(ISBLANK(R5),"",R5)</f>
        <v>7</v>
      </c>
      <c r="I17" s="5">
        <f>IF(ISBLANK(T8),"",T8)</f>
        <v>6</v>
      </c>
      <c r="J17" s="6" t="s">
        <v>2</v>
      </c>
      <c r="K17" s="18">
        <f>IF(ISBLANK(R8),"",R8)</f>
        <v>10</v>
      </c>
      <c r="L17" s="5">
        <f>IF(ISBLANK(T11),"",T11)</f>
        <v>10</v>
      </c>
      <c r="M17" s="6" t="s">
        <v>2</v>
      </c>
      <c r="N17" s="15">
        <f>IF(ISBLANK(R11),"",R11)</f>
        <v>9</v>
      </c>
      <c r="O17" s="5">
        <f>IF(ISBLANK(T14),"",T14)</f>
        <v>3</v>
      </c>
      <c r="P17" s="6" t="s">
        <v>2</v>
      </c>
      <c r="Q17" s="15">
        <f>IF(ISBLANK(R14),"",R14)</f>
        <v>10</v>
      </c>
      <c r="R17" s="92">
        <v>2006</v>
      </c>
      <c r="S17" s="92"/>
      <c r="T17" s="93"/>
      <c r="U17" s="134">
        <f>IF(IF(F19="",0,F19)+IF(I19="",0,I19)+IF(L19="",0,L19)+IF(O19="",0,O19)=0,"",IF(F19="",0,F19)+IF(I19="",0,I19)+IF(L19="",0,L19)+IF(O19="",0,O19))</f>
        <v>2</v>
      </c>
      <c r="V17" s="72">
        <f>F17+F18+I17+I18+L17+L18+O17+O18</f>
        <v>63</v>
      </c>
      <c r="W17" s="75" t="s">
        <v>2</v>
      </c>
      <c r="X17" s="78">
        <f>H17+H18+K17+K18+N17+N18+Q17+Q18</f>
        <v>76</v>
      </c>
      <c r="Y17" s="153" t="s">
        <v>39</v>
      </c>
    </row>
    <row r="18" spans="3:25" ht="15" customHeight="1" thickBot="1">
      <c r="C18" s="84"/>
      <c r="D18" s="139"/>
      <c r="E18" s="140"/>
      <c r="F18" s="16">
        <f>IF(ISBLANK(T6),"",T6)</f>
        <v>9</v>
      </c>
      <c r="G18" s="11" t="s">
        <v>2</v>
      </c>
      <c r="H18" s="17">
        <f>IF(ISBLANK(R6),"",R6)</f>
        <v>10</v>
      </c>
      <c r="I18" s="16">
        <f>IF(ISBLANK(T9),"",T9)</f>
        <v>9</v>
      </c>
      <c r="J18" s="11" t="s">
        <v>2</v>
      </c>
      <c r="K18" s="19">
        <f>IF(ISBLANK(R9),"",R9)</f>
        <v>10</v>
      </c>
      <c r="L18" s="16">
        <f>IF(ISBLANK(T12),"",T12)</f>
        <v>8</v>
      </c>
      <c r="M18" s="11" t="s">
        <v>2</v>
      </c>
      <c r="N18" s="17">
        <f>IF(ISBLANK(R12),"",R12)</f>
        <v>10</v>
      </c>
      <c r="O18" s="16">
        <f>IF(ISBLANK(T15),"",T15)</f>
        <v>8</v>
      </c>
      <c r="P18" s="11" t="s">
        <v>2</v>
      </c>
      <c r="Q18" s="17">
        <f>IF(ISBLANK(R15),"",R15)</f>
        <v>10</v>
      </c>
      <c r="R18" s="94"/>
      <c r="S18" s="94"/>
      <c r="T18" s="95"/>
      <c r="U18" s="135"/>
      <c r="V18" s="73"/>
      <c r="W18" s="76"/>
      <c r="X18" s="79"/>
      <c r="Y18" s="153"/>
    </row>
    <row r="19" spans="3:25" ht="15" customHeight="1" thickBot="1" thickTop="1">
      <c r="C19" s="85"/>
      <c r="D19" s="141"/>
      <c r="E19" s="142"/>
      <c r="F19" s="24">
        <f>IF((F17+F18)&gt;0,IF(F17&gt;H17,1)+IF(F18&gt;H18,1),"")</f>
        <v>1</v>
      </c>
      <c r="G19" s="25" t="s">
        <v>2</v>
      </c>
      <c r="H19" s="26">
        <f>IF((H17+H18)&gt;0,IF(H17&gt;F17,1)+IF(H18&gt;F18,1),"")</f>
        <v>1</v>
      </c>
      <c r="I19" s="24">
        <f>IF((I17+I18)&gt;0,IF(I17&gt;K17,1)+IF(I18&gt;K18,1),"")</f>
        <v>0</v>
      </c>
      <c r="J19" s="25" t="s">
        <v>2</v>
      </c>
      <c r="K19" s="26">
        <f>IF((K17+K18)&gt;0,IF(K17&gt;I17,1)+IF(K18&gt;I18,1),"")</f>
        <v>2</v>
      </c>
      <c r="L19" s="24">
        <f>IF((L17+L18)&gt;0,IF(L17&gt;N17,1)+IF(L18&gt;N18,1),"")</f>
        <v>1</v>
      </c>
      <c r="M19" s="25" t="s">
        <v>2</v>
      </c>
      <c r="N19" s="26">
        <f>IF((N17+N18)&gt;0,IF(N17&gt;L17,1)+IF(N18&gt;L18,1),"")</f>
        <v>1</v>
      </c>
      <c r="O19" s="24">
        <f>IF((O17+O18)&gt;0,IF(O17&gt;Q17,1)+IF(O18&gt;Q18,1),"")</f>
        <v>0</v>
      </c>
      <c r="P19" s="25" t="s">
        <v>2</v>
      </c>
      <c r="Q19" s="26">
        <f>IF((Q17+Q18)&gt;0,IF(Q17&gt;O17,1)+IF(Q18&gt;O18,1),"")</f>
        <v>2</v>
      </c>
      <c r="R19" s="96"/>
      <c r="S19" s="96"/>
      <c r="T19" s="97"/>
      <c r="U19" s="136"/>
      <c r="V19" s="74"/>
      <c r="W19" s="77"/>
      <c r="X19" s="80"/>
      <c r="Y19" s="154"/>
    </row>
    <row r="20" spans="4:9" ht="12.75">
      <c r="D20" s="31" t="s">
        <v>63</v>
      </c>
      <c r="E20" s="30"/>
      <c r="F20" s="30"/>
      <c r="G20" s="30"/>
      <c r="H20" s="30"/>
      <c r="I20" s="30"/>
    </row>
    <row r="21" spans="4:22" ht="13.5" thickBot="1">
      <c r="D21" s="28" t="s">
        <v>10</v>
      </c>
      <c r="E21" s="29"/>
      <c r="F21" s="29"/>
      <c r="G21" s="29"/>
      <c r="H21" s="29"/>
      <c r="I21" s="29"/>
      <c r="J21" s="29"/>
      <c r="K21" s="29"/>
      <c r="O21" s="3"/>
      <c r="P21" s="2"/>
      <c r="Q21" s="2"/>
      <c r="R21" s="2"/>
      <c r="S21" s="2"/>
      <c r="T21" s="2"/>
      <c r="U21" s="2"/>
      <c r="V21" s="2"/>
    </row>
    <row r="22" spans="3:25" ht="49.5" customHeight="1" thickBot="1">
      <c r="C22" s="116" t="s">
        <v>5</v>
      </c>
      <c r="D22" s="117"/>
      <c r="E22" s="118"/>
      <c r="F22" s="125" t="str">
        <f>IF(ISBLANK(D23),"",D23)</f>
        <v>Rýnovická</v>
      </c>
      <c r="G22" s="126"/>
      <c r="H22" s="127"/>
      <c r="I22" s="128" t="str">
        <f>IF(ISBLANK(D26),"",D26)</f>
        <v>Liberecká</v>
      </c>
      <c r="J22" s="128"/>
      <c r="K22" s="129"/>
      <c r="L22" s="128" t="str">
        <f>IF(ISBLANK(D29),"",D29)</f>
        <v>Jenišovice</v>
      </c>
      <c r="M22" s="128"/>
      <c r="N22" s="128"/>
      <c r="O22" s="130" t="str">
        <f>IF(ISBLANK(D32),"",D32)</f>
        <v>Mozartova             B</v>
      </c>
      <c r="P22" s="128"/>
      <c r="Q22" s="128"/>
      <c r="R22" s="128" t="str">
        <f>IF(ISBLANK(D35),"",D35)</f>
        <v>Arbesova          A</v>
      </c>
      <c r="S22" s="128"/>
      <c r="T22" s="128"/>
      <c r="U22" s="4" t="s">
        <v>0</v>
      </c>
      <c r="V22" s="133" t="s">
        <v>56</v>
      </c>
      <c r="W22" s="133"/>
      <c r="X22" s="133"/>
      <c r="Y22" s="4" t="s">
        <v>1</v>
      </c>
    </row>
    <row r="23" spans="3:25" ht="13.5" thickBot="1">
      <c r="C23" s="119">
        <v>1</v>
      </c>
      <c r="D23" s="87" t="s">
        <v>25</v>
      </c>
      <c r="E23" s="150"/>
      <c r="F23" s="92" t="s">
        <v>6</v>
      </c>
      <c r="G23" s="92"/>
      <c r="H23" s="93"/>
      <c r="I23" s="16">
        <v>10</v>
      </c>
      <c r="J23" s="20" t="s">
        <v>2</v>
      </c>
      <c r="K23" s="17">
        <v>8</v>
      </c>
      <c r="L23" s="16">
        <v>6</v>
      </c>
      <c r="M23" s="20" t="s">
        <v>2</v>
      </c>
      <c r="N23" s="17">
        <v>10</v>
      </c>
      <c r="O23" s="16">
        <v>7</v>
      </c>
      <c r="P23" s="20" t="s">
        <v>2</v>
      </c>
      <c r="Q23" s="17">
        <v>10</v>
      </c>
      <c r="R23" s="16">
        <v>10</v>
      </c>
      <c r="S23" s="20" t="s">
        <v>2</v>
      </c>
      <c r="T23" s="17">
        <v>2</v>
      </c>
      <c r="U23" s="134">
        <f>IF(IF(I25="",0,I25)+IF(L25="",0,L25)+IF(O25="",0,O25)+IF(R25="",0,R25)=0,"",IF(I25="",0,I25)+IF(L25="",0,L25)+IF(O25="",0,O25)+IF(R25="",0,R25))</f>
        <v>4</v>
      </c>
      <c r="V23" s="72">
        <f>I23+I24+L23+L24+O23+O24+R23+R24</f>
        <v>67</v>
      </c>
      <c r="W23" s="75" t="s">
        <v>2</v>
      </c>
      <c r="X23" s="78">
        <f>K23+K24+N23+N24+Q23+Q24+T23+T24</f>
        <v>58</v>
      </c>
      <c r="Y23" s="114" t="s">
        <v>37</v>
      </c>
    </row>
    <row r="24" spans="3:25" ht="13.5" thickBot="1">
      <c r="C24" s="120"/>
      <c r="D24" s="89"/>
      <c r="E24" s="151"/>
      <c r="F24" s="94"/>
      <c r="G24" s="94"/>
      <c r="H24" s="95"/>
      <c r="I24" s="16">
        <v>6</v>
      </c>
      <c r="J24" s="11" t="s">
        <v>2</v>
      </c>
      <c r="K24" s="17">
        <v>10</v>
      </c>
      <c r="L24" s="16">
        <v>8</v>
      </c>
      <c r="M24" s="11" t="s">
        <v>2</v>
      </c>
      <c r="N24" s="17">
        <v>10</v>
      </c>
      <c r="O24" s="16">
        <v>10</v>
      </c>
      <c r="P24" s="11" t="s">
        <v>2</v>
      </c>
      <c r="Q24" s="17">
        <v>5</v>
      </c>
      <c r="R24" s="16">
        <v>10</v>
      </c>
      <c r="S24" s="11" t="s">
        <v>2</v>
      </c>
      <c r="T24" s="17">
        <v>3</v>
      </c>
      <c r="U24" s="135"/>
      <c r="V24" s="73"/>
      <c r="W24" s="76"/>
      <c r="X24" s="79"/>
      <c r="Y24" s="114"/>
    </row>
    <row r="25" spans="3:25" ht="14.25" thickBot="1" thickTop="1">
      <c r="C25" s="121"/>
      <c r="D25" s="91"/>
      <c r="E25" s="152"/>
      <c r="F25" s="96"/>
      <c r="G25" s="96"/>
      <c r="H25" s="97"/>
      <c r="I25" s="24">
        <f>IF((I23+I24)&gt;0,IF(I23&gt;K23,1)+IF(I24&gt;K24,1),"")</f>
        <v>1</v>
      </c>
      <c r="J25" s="25" t="s">
        <v>2</v>
      </c>
      <c r="K25" s="26">
        <f>IF((K23+K24)&gt;0,IF(K23&gt;I23,1)+IF(K24&gt;I24,1),"")</f>
        <v>1</v>
      </c>
      <c r="L25" s="24">
        <f>IF((L23+L24)&gt;0,IF(L23&gt;N23,1)+IF(L24&gt;N24,1),"")</f>
        <v>0</v>
      </c>
      <c r="M25" s="25" t="s">
        <v>2</v>
      </c>
      <c r="N25" s="26">
        <f>IF((N23+N24)&gt;0,IF(N23&gt;L23,1)+IF(N24&gt;L24,1),"")</f>
        <v>2</v>
      </c>
      <c r="O25" s="24">
        <f>IF((O23+O24)&gt;0,IF(O23&gt;Q23,1)+IF(O24&gt;Q24,1),"")</f>
        <v>1</v>
      </c>
      <c r="P25" s="25" t="s">
        <v>2</v>
      </c>
      <c r="Q25" s="26">
        <f>IF((Q23+Q24)&gt;0,IF(Q23&gt;O23,1)+IF(Q24&gt;O24,1),"")</f>
        <v>1</v>
      </c>
      <c r="R25" s="24">
        <f>IF((R23+R24)&gt;0,IF(R23&gt;T23,1)+IF(R24&gt;T24,1),"")</f>
        <v>2</v>
      </c>
      <c r="S25" s="25" t="s">
        <v>2</v>
      </c>
      <c r="T25" s="26">
        <f>IF((T23+T24)&gt;0,IF(T23&gt;R23,1)+IF(T24&gt;R24,1),"")</f>
        <v>0</v>
      </c>
      <c r="U25" s="136"/>
      <c r="V25" s="74"/>
      <c r="W25" s="77"/>
      <c r="X25" s="80"/>
      <c r="Y25" s="115"/>
    </row>
    <row r="26" spans="3:25" ht="13.5" thickBot="1">
      <c r="C26" s="119">
        <v>2</v>
      </c>
      <c r="D26" s="87" t="s">
        <v>26</v>
      </c>
      <c r="E26" s="150"/>
      <c r="F26" s="16">
        <f>IF(ISBLANK(K23),"",K23)</f>
        <v>8</v>
      </c>
      <c r="G26" s="20" t="s">
        <v>2</v>
      </c>
      <c r="H26" s="17">
        <f>IF(ISBLANK(I23),"",I23)</f>
        <v>10</v>
      </c>
      <c r="I26" s="92" t="s">
        <v>7</v>
      </c>
      <c r="J26" s="92"/>
      <c r="K26" s="93"/>
      <c r="L26" s="16">
        <v>10</v>
      </c>
      <c r="M26" s="20" t="s">
        <v>2</v>
      </c>
      <c r="N26" s="17">
        <v>8</v>
      </c>
      <c r="O26" s="16">
        <v>10</v>
      </c>
      <c r="P26" s="20" t="s">
        <v>2</v>
      </c>
      <c r="Q26" s="17">
        <v>7</v>
      </c>
      <c r="R26" s="16">
        <v>10</v>
      </c>
      <c r="S26" s="20" t="s">
        <v>2</v>
      </c>
      <c r="T26" s="17">
        <v>5</v>
      </c>
      <c r="U26" s="134">
        <f>IF(IF(F28="",0,F28)+IF(L28="",0,L28)+IF(O28="",0,O28)+IF(R28="",0,R28)=0,"",IF(F28="",0,F28)+IF(L28="",0,L28)+IF(O28="",0,O28)+IF(R28="",0,R28))</f>
        <v>6</v>
      </c>
      <c r="V26" s="72">
        <f>F26+F27+L26+L27+O26+O27+R26+R27</f>
        <v>77</v>
      </c>
      <c r="W26" s="75" t="s">
        <v>2</v>
      </c>
      <c r="X26" s="78">
        <f>H26+H27+N26+N27+Q26+Q27+T26+T27</f>
        <v>63</v>
      </c>
      <c r="Y26" s="105" t="s">
        <v>36</v>
      </c>
    </row>
    <row r="27" spans="3:25" ht="13.5" thickBot="1">
      <c r="C27" s="120"/>
      <c r="D27" s="89"/>
      <c r="E27" s="151"/>
      <c r="F27" s="16">
        <f>IF(ISBLANK(K24),"",K24)</f>
        <v>10</v>
      </c>
      <c r="G27" s="11" t="s">
        <v>2</v>
      </c>
      <c r="H27" s="17">
        <f>IF(ISBLANK(I24),"",I24)</f>
        <v>6</v>
      </c>
      <c r="I27" s="94"/>
      <c r="J27" s="94"/>
      <c r="K27" s="95"/>
      <c r="L27" s="16">
        <v>10</v>
      </c>
      <c r="M27" s="11" t="s">
        <v>2</v>
      </c>
      <c r="N27" s="17">
        <v>9</v>
      </c>
      <c r="O27" s="16">
        <v>10</v>
      </c>
      <c r="P27" s="11" t="s">
        <v>2</v>
      </c>
      <c r="Q27" s="17">
        <v>8</v>
      </c>
      <c r="R27" s="16">
        <v>9</v>
      </c>
      <c r="S27" s="11" t="s">
        <v>2</v>
      </c>
      <c r="T27" s="17">
        <v>10</v>
      </c>
      <c r="U27" s="135"/>
      <c r="V27" s="73"/>
      <c r="W27" s="76"/>
      <c r="X27" s="79"/>
      <c r="Y27" s="106"/>
    </row>
    <row r="28" spans="3:25" ht="14.25" thickBot="1" thickTop="1">
      <c r="C28" s="121"/>
      <c r="D28" s="91"/>
      <c r="E28" s="152"/>
      <c r="F28" s="24">
        <f>IF((F26+F27)&gt;0,IF(F26&gt;H26,1)+IF(F27&gt;H27,1),"")</f>
        <v>1</v>
      </c>
      <c r="G28" s="25" t="s">
        <v>2</v>
      </c>
      <c r="H28" s="26">
        <f>IF((H26+H27)&gt;0,IF(H26&gt;F26,1)+IF(H27&gt;F27,1),"")</f>
        <v>1</v>
      </c>
      <c r="I28" s="96"/>
      <c r="J28" s="96"/>
      <c r="K28" s="97"/>
      <c r="L28" s="24">
        <f>IF((L26+L27)&gt;0,IF(L26&gt;N26,1)+IF(L27&gt;N27,1),"")</f>
        <v>2</v>
      </c>
      <c r="M28" s="25" t="s">
        <v>2</v>
      </c>
      <c r="N28" s="26">
        <f>IF((N26+N27)&gt;0,IF(N26&gt;L26,1)+IF(N27&gt;L27,1),"")</f>
        <v>0</v>
      </c>
      <c r="O28" s="24">
        <f>IF((O26+O27)&gt;0,IF(O26&gt;Q26,1)+IF(O27&gt;Q27,1),"")</f>
        <v>2</v>
      </c>
      <c r="P28" s="25" t="s">
        <v>2</v>
      </c>
      <c r="Q28" s="26">
        <f>IF((Q26+Q27)&gt;0,IF(Q26&gt;O26,1)+IF(Q27&gt;O27,1),"")</f>
        <v>0</v>
      </c>
      <c r="R28" s="24">
        <f>IF((R26+R27)&gt;0,IF(R26&gt;T26,1)+IF(R27&gt;T27,1),"")</f>
        <v>1</v>
      </c>
      <c r="S28" s="25" t="s">
        <v>2</v>
      </c>
      <c r="T28" s="26">
        <f>IF((T26+T27)&gt;0,IF(T26&gt;R26,1)+IF(T27&gt;R27,1),"")</f>
        <v>1</v>
      </c>
      <c r="U28" s="136"/>
      <c r="V28" s="74"/>
      <c r="W28" s="77"/>
      <c r="X28" s="80"/>
      <c r="Y28" s="143"/>
    </row>
    <row r="29" spans="3:25" ht="13.5" thickBot="1">
      <c r="C29" s="161">
        <v>3</v>
      </c>
      <c r="D29" s="144" t="s">
        <v>35</v>
      </c>
      <c r="E29" s="145"/>
      <c r="F29" s="16">
        <f>IF(ISBLANK(N23),"",N23)</f>
        <v>10</v>
      </c>
      <c r="G29" s="20" t="s">
        <v>2</v>
      </c>
      <c r="H29" s="17">
        <f>IF(ISBLANK(L23),"",L23)</f>
        <v>6</v>
      </c>
      <c r="I29" s="16">
        <f>IF(ISBLANK(N26),"",N26)</f>
        <v>8</v>
      </c>
      <c r="J29" s="20" t="s">
        <v>2</v>
      </c>
      <c r="K29" s="17">
        <f>IF(ISBLANK(L26),"",L26)</f>
        <v>10</v>
      </c>
      <c r="L29" s="92" t="s">
        <v>8</v>
      </c>
      <c r="M29" s="92"/>
      <c r="N29" s="93"/>
      <c r="O29" s="16">
        <v>5</v>
      </c>
      <c r="P29" s="20" t="s">
        <v>2</v>
      </c>
      <c r="Q29" s="17">
        <v>10</v>
      </c>
      <c r="R29" s="16">
        <v>10</v>
      </c>
      <c r="S29" s="20" t="s">
        <v>2</v>
      </c>
      <c r="T29" s="17">
        <v>9</v>
      </c>
      <c r="U29" s="134">
        <f>IF(IF(F31="",0,F31)+IF(I31="",0,I31)+IF(O31="",0,O31)+IF(R31="",0,R31)=0,"",IF(F31="",0,F31)+IF(I31="",0,I31)+IF(O31="",0,O31)+IF(R31="",0,R31))</f>
        <v>3</v>
      </c>
      <c r="V29" s="72">
        <f>F29+F30+I29+I30+O29+O30+R29+R30</f>
        <v>64</v>
      </c>
      <c r="W29" s="75" t="s">
        <v>2</v>
      </c>
      <c r="X29" s="78">
        <f>H29+H30+K29+K30+Q29+Q30+T29+T30</f>
        <v>73</v>
      </c>
      <c r="Y29" s="153" t="s">
        <v>40</v>
      </c>
    </row>
    <row r="30" spans="3:25" ht="13.5" thickBot="1">
      <c r="C30" s="120"/>
      <c r="D30" s="146"/>
      <c r="E30" s="147"/>
      <c r="F30" s="16">
        <f>IF(ISBLANK(N24),"",N24)</f>
        <v>10</v>
      </c>
      <c r="G30" s="11" t="s">
        <v>2</v>
      </c>
      <c r="H30" s="17">
        <f>IF(ISBLANK(L24),"",L24)</f>
        <v>8</v>
      </c>
      <c r="I30" s="16">
        <f>IF(ISBLANK(N27),"",N27)</f>
        <v>9</v>
      </c>
      <c r="J30" s="11" t="s">
        <v>2</v>
      </c>
      <c r="K30" s="17">
        <f>IF(ISBLANK(L27),"",L27)</f>
        <v>10</v>
      </c>
      <c r="L30" s="94"/>
      <c r="M30" s="94"/>
      <c r="N30" s="95"/>
      <c r="O30" s="16">
        <v>3</v>
      </c>
      <c r="P30" s="11" t="s">
        <v>2</v>
      </c>
      <c r="Q30" s="17">
        <v>10</v>
      </c>
      <c r="R30" s="16">
        <v>9</v>
      </c>
      <c r="S30" s="11" t="s">
        <v>2</v>
      </c>
      <c r="T30" s="17">
        <v>10</v>
      </c>
      <c r="U30" s="135"/>
      <c r="V30" s="73"/>
      <c r="W30" s="76"/>
      <c r="X30" s="79"/>
      <c r="Y30" s="153"/>
    </row>
    <row r="31" spans="3:25" ht="14.25" thickBot="1" thickTop="1">
      <c r="C31" s="162"/>
      <c r="D31" s="148"/>
      <c r="E31" s="149"/>
      <c r="F31" s="24">
        <f>IF((F29+F30)&gt;0,IF(F29&gt;H29,1)+IF(F30&gt;H30,1),"")</f>
        <v>2</v>
      </c>
      <c r="G31" s="25" t="s">
        <v>2</v>
      </c>
      <c r="H31" s="26">
        <f>IF((H29+H30)&gt;0,IF(H29&gt;F29,1)+IF(H30&gt;F30,1),"")</f>
        <v>0</v>
      </c>
      <c r="I31" s="24">
        <f>IF((I29+I30)&gt;0,IF(I29&gt;K29,1)+IF(I30&gt;K30,1),"")</f>
        <v>0</v>
      </c>
      <c r="J31" s="25" t="s">
        <v>2</v>
      </c>
      <c r="K31" s="26">
        <f>IF((K29+K30)&gt;0,IF(K29&gt;I29,1)+IF(K30&gt;I30,1),"")</f>
        <v>2</v>
      </c>
      <c r="L31" s="96"/>
      <c r="M31" s="96"/>
      <c r="N31" s="97"/>
      <c r="O31" s="24">
        <f>IF((O29+O30)&gt;0,IF(O29&gt;Q29,1)+IF(O30&gt;Q30,1),"")</f>
        <v>0</v>
      </c>
      <c r="P31" s="25" t="s">
        <v>2</v>
      </c>
      <c r="Q31" s="26">
        <f>IF((Q29+Q30)&gt;0,IF(Q29&gt;O29,1)+IF(Q30&gt;O30,1),"")</f>
        <v>2</v>
      </c>
      <c r="R31" s="24">
        <f>IF((R29+R30)&gt;0,IF(R29&gt;T29,1)+IF(R30&gt;T30,1),"")</f>
        <v>1</v>
      </c>
      <c r="S31" s="25" t="s">
        <v>2</v>
      </c>
      <c r="T31" s="26">
        <f>IF((T29+T30)&gt;0,IF(T29&gt;R29,1)+IF(T30&gt;R30,1),"")</f>
        <v>1</v>
      </c>
      <c r="U31" s="136"/>
      <c r="V31" s="74"/>
      <c r="W31" s="77"/>
      <c r="X31" s="80"/>
      <c r="Y31" s="154"/>
    </row>
    <row r="32" spans="3:25" ht="13.5" thickBot="1">
      <c r="C32" s="119">
        <v>4</v>
      </c>
      <c r="D32" s="164" t="s">
        <v>65</v>
      </c>
      <c r="E32" s="165"/>
      <c r="F32" s="16">
        <f>IF(ISBLANK(Q23),"",Q23)</f>
        <v>10</v>
      </c>
      <c r="G32" s="20" t="s">
        <v>2</v>
      </c>
      <c r="H32" s="17">
        <f>IF(ISBLANK(O23),"",O23)</f>
        <v>7</v>
      </c>
      <c r="I32" s="16">
        <f>IF(ISBLANK(Q26),"",Q26)</f>
        <v>7</v>
      </c>
      <c r="J32" s="20" t="s">
        <v>2</v>
      </c>
      <c r="K32" s="17">
        <f>IF(ISBLANK(O26),"",O26)</f>
        <v>10</v>
      </c>
      <c r="L32" s="16">
        <f>IF(ISBLANK(Q29),"",Q29)</f>
        <v>10</v>
      </c>
      <c r="M32" s="20" t="s">
        <v>2</v>
      </c>
      <c r="N32" s="17">
        <f>IF(ISBLANK(O29),"",O29)</f>
        <v>5</v>
      </c>
      <c r="O32" s="92" t="s">
        <v>9</v>
      </c>
      <c r="P32" s="92"/>
      <c r="Q32" s="93"/>
      <c r="R32" s="16">
        <v>9</v>
      </c>
      <c r="S32" s="20" t="s">
        <v>2</v>
      </c>
      <c r="T32" s="17">
        <v>10</v>
      </c>
      <c r="U32" s="134">
        <f>IF(IF(F34="",0,F34)+IF(I34="",0,I34)+IF(L34="",0,L34)+IF(R34="",0,R34)=0,"",IF(F34="",0,F34)+IF(I34="",0,I34)+IF(L34="",0,L34)+IF(R34="",0,R34))</f>
        <v>4</v>
      </c>
      <c r="V32" s="72">
        <f>F32+F33+I32+I33+L32+L33+R32+R33</f>
        <v>69</v>
      </c>
      <c r="W32" s="75" t="s">
        <v>2</v>
      </c>
      <c r="X32" s="78">
        <f>H32+H33+K32+K33+N32+N33+T32+T33</f>
        <v>64</v>
      </c>
      <c r="Y32" s="114" t="s">
        <v>38</v>
      </c>
    </row>
    <row r="33" spans="3:25" ht="13.5" thickBot="1">
      <c r="C33" s="120"/>
      <c r="D33" s="166"/>
      <c r="E33" s="167"/>
      <c r="F33" s="16">
        <f>IF(ISBLANK(Q24),"",Q24)</f>
        <v>5</v>
      </c>
      <c r="G33" s="11" t="s">
        <v>2</v>
      </c>
      <c r="H33" s="17">
        <f>IF(ISBLANK(O24),"",O24)</f>
        <v>10</v>
      </c>
      <c r="I33" s="16">
        <f>IF(ISBLANK(Q27),"",Q27)</f>
        <v>8</v>
      </c>
      <c r="J33" s="11" t="s">
        <v>2</v>
      </c>
      <c r="K33" s="17">
        <f>IF(ISBLANK(O27),"",O27)</f>
        <v>10</v>
      </c>
      <c r="L33" s="16">
        <f>IF(ISBLANK(Q30),"",Q30)</f>
        <v>10</v>
      </c>
      <c r="M33" s="11" t="s">
        <v>2</v>
      </c>
      <c r="N33" s="17">
        <f>IF(ISBLANK(O30),"",O30)</f>
        <v>3</v>
      </c>
      <c r="O33" s="94"/>
      <c r="P33" s="94"/>
      <c r="Q33" s="95"/>
      <c r="R33" s="16">
        <v>10</v>
      </c>
      <c r="S33" s="11" t="s">
        <v>2</v>
      </c>
      <c r="T33" s="17">
        <v>9</v>
      </c>
      <c r="U33" s="135"/>
      <c r="V33" s="73"/>
      <c r="W33" s="76"/>
      <c r="X33" s="79"/>
      <c r="Y33" s="114"/>
    </row>
    <row r="34" spans="3:25" ht="14.25" thickBot="1" thickTop="1">
      <c r="C34" s="121"/>
      <c r="D34" s="168"/>
      <c r="E34" s="169"/>
      <c r="F34" s="24">
        <f>IF((F32+F33)&gt;0,IF(F32&gt;H32,1)+IF(F33&gt;H33,1),"")</f>
        <v>1</v>
      </c>
      <c r="G34" s="25" t="s">
        <v>2</v>
      </c>
      <c r="H34" s="26">
        <f>IF((H32+H33)&gt;0,IF(H32&gt;F32,1)+IF(H33&gt;F33,1),"")</f>
        <v>1</v>
      </c>
      <c r="I34" s="24">
        <f>IF((I32+I33)&gt;0,IF(I32&gt;K32,1)+IF(I33&gt;K33,1),"")</f>
        <v>0</v>
      </c>
      <c r="J34" s="25" t="s">
        <v>2</v>
      </c>
      <c r="K34" s="26">
        <f>IF((K32+K33)&gt;0,IF(K32&gt;I32,1)+IF(K33&gt;I33,1),"")</f>
        <v>2</v>
      </c>
      <c r="L34" s="24">
        <f>IF((L32+L33)&gt;0,IF(L32&gt;N32,1)+IF(L33&gt;N33,1),"")</f>
        <v>2</v>
      </c>
      <c r="M34" s="25" t="s">
        <v>2</v>
      </c>
      <c r="N34" s="26">
        <f>IF((N32+N33)&gt;0,IF(N32&gt;L32,1)+IF(N33&gt;L33,1),"")</f>
        <v>0</v>
      </c>
      <c r="O34" s="96"/>
      <c r="P34" s="96"/>
      <c r="Q34" s="97"/>
      <c r="R34" s="24">
        <f>IF((R32+R33)&gt;0,IF(R32&gt;T32,1)+IF(R33&gt;T33,1),"")</f>
        <v>1</v>
      </c>
      <c r="S34" s="25" t="s">
        <v>2</v>
      </c>
      <c r="T34" s="26">
        <f>IF((T32+T33)&gt;0,IF(T32&gt;R32,1)+IF(T33&gt;R33,1),"")</f>
        <v>1</v>
      </c>
      <c r="U34" s="136"/>
      <c r="V34" s="74"/>
      <c r="W34" s="77"/>
      <c r="X34" s="80"/>
      <c r="Y34" s="115"/>
    </row>
    <row r="35" spans="3:25" ht="13.5" thickBot="1">
      <c r="C35" s="119">
        <v>5</v>
      </c>
      <c r="D35" s="164" t="s">
        <v>66</v>
      </c>
      <c r="E35" s="165"/>
      <c r="F35" s="16">
        <f>IF(ISBLANK(T23),"",T23)</f>
        <v>2</v>
      </c>
      <c r="G35" s="20" t="s">
        <v>2</v>
      </c>
      <c r="H35" s="17">
        <f>IF(ISBLANK(R23),"",R23)</f>
        <v>10</v>
      </c>
      <c r="I35" s="16">
        <f>IF(ISBLANK(T26),"",T26)</f>
        <v>5</v>
      </c>
      <c r="J35" s="20" t="s">
        <v>2</v>
      </c>
      <c r="K35" s="17">
        <f>IF(ISBLANK(R26),"",R26)</f>
        <v>10</v>
      </c>
      <c r="L35" s="16">
        <f>IF(ISBLANK(T29),"",T29)</f>
        <v>9</v>
      </c>
      <c r="M35" s="20" t="s">
        <v>2</v>
      </c>
      <c r="N35" s="17">
        <f>IF(ISBLANK(R29),"",R29)</f>
        <v>10</v>
      </c>
      <c r="O35" s="16">
        <f>IF(ISBLANK(T32),"",T32)</f>
        <v>10</v>
      </c>
      <c r="P35" s="20" t="s">
        <v>2</v>
      </c>
      <c r="Q35" s="17">
        <f>IF(ISBLANK(R32),"",R32)</f>
        <v>9</v>
      </c>
      <c r="R35" s="92">
        <v>2006</v>
      </c>
      <c r="S35" s="92"/>
      <c r="T35" s="93"/>
      <c r="U35" s="134">
        <f>IF(IF(F37="",0,F37)+IF(I37="",0,I37)+IF(L37="",0,L37)+IF(O37="",0,O37)=0,"",IF(F37="",0,F37)+IF(I37="",0,I37)+IF(L37="",0,L37)+IF(O37="",0,O37))</f>
        <v>3</v>
      </c>
      <c r="V35" s="72">
        <f>F35+F36+I35+I36+L35+L36+O35+O36</f>
        <v>58</v>
      </c>
      <c r="W35" s="75" t="s">
        <v>2</v>
      </c>
      <c r="X35" s="78">
        <f>H35+H36+K35+K36+N35+N36+Q35+Q36</f>
        <v>77</v>
      </c>
      <c r="Y35" s="153" t="s">
        <v>39</v>
      </c>
    </row>
    <row r="36" spans="3:25" ht="13.5" thickBot="1">
      <c r="C36" s="120"/>
      <c r="D36" s="166"/>
      <c r="E36" s="167"/>
      <c r="F36" s="16">
        <f>IF(ISBLANK(T24),"",T24)</f>
        <v>3</v>
      </c>
      <c r="G36" s="11" t="s">
        <v>2</v>
      </c>
      <c r="H36" s="17">
        <f>IF(ISBLANK(R24),"",R24)</f>
        <v>10</v>
      </c>
      <c r="I36" s="16">
        <f>IF(ISBLANK(T27),"",T27)</f>
        <v>10</v>
      </c>
      <c r="J36" s="11" t="s">
        <v>2</v>
      </c>
      <c r="K36" s="17">
        <f>IF(ISBLANK(R27),"",R27)</f>
        <v>9</v>
      </c>
      <c r="L36" s="16">
        <f>IF(ISBLANK(T30),"",T30)</f>
        <v>10</v>
      </c>
      <c r="M36" s="11" t="s">
        <v>2</v>
      </c>
      <c r="N36" s="17">
        <f>IF(ISBLANK(R30),"",R30)</f>
        <v>9</v>
      </c>
      <c r="O36" s="16">
        <f>IF(ISBLANK(T33),"",T33)</f>
        <v>9</v>
      </c>
      <c r="P36" s="11" t="s">
        <v>2</v>
      </c>
      <c r="Q36" s="17">
        <f>IF(ISBLANK(R33),"",R33)</f>
        <v>10</v>
      </c>
      <c r="R36" s="94"/>
      <c r="S36" s="94"/>
      <c r="T36" s="95"/>
      <c r="U36" s="135"/>
      <c r="V36" s="73"/>
      <c r="W36" s="76"/>
      <c r="X36" s="79"/>
      <c r="Y36" s="153"/>
    </row>
    <row r="37" spans="3:25" ht="14.25" thickBot="1" thickTop="1">
      <c r="C37" s="121"/>
      <c r="D37" s="168"/>
      <c r="E37" s="169"/>
      <c r="F37" s="24">
        <f>IF((F35+F36)&gt;0,IF(F35&gt;H35,1)+IF(F36&gt;H36,1),"")</f>
        <v>0</v>
      </c>
      <c r="G37" s="25" t="s">
        <v>2</v>
      </c>
      <c r="H37" s="26">
        <f>IF((H35+H36)&gt;0,IF(H35&gt;F35,1)+IF(H36&gt;F36,1),"")</f>
        <v>2</v>
      </c>
      <c r="I37" s="24">
        <f>IF((I35+I36)&gt;0,IF(I35&gt;K35,1)+IF(I36&gt;K36,1),"")</f>
        <v>1</v>
      </c>
      <c r="J37" s="25" t="s">
        <v>2</v>
      </c>
      <c r="K37" s="26">
        <f>IF((K35+K36)&gt;0,IF(K35&gt;I35,1)+IF(K36&gt;I36,1),"")</f>
        <v>1</v>
      </c>
      <c r="L37" s="24">
        <f>IF((L35+L36)&gt;0,IF(L35&gt;N35,1)+IF(L36&gt;N36,1),"")</f>
        <v>1</v>
      </c>
      <c r="M37" s="25" t="s">
        <v>2</v>
      </c>
      <c r="N37" s="26">
        <f>IF((N35+N36)&gt;0,IF(N35&gt;L35,1)+IF(N36&gt;L36,1),"")</f>
        <v>1</v>
      </c>
      <c r="O37" s="24">
        <f>IF((O35+O36)&gt;0,IF(O35&gt;Q35,1)+IF(O36&gt;Q36,1),"")</f>
        <v>1</v>
      </c>
      <c r="P37" s="25" t="s">
        <v>2</v>
      </c>
      <c r="Q37" s="26">
        <f>IF((Q35+Q36)&gt;0,IF(Q35&gt;O35,1)+IF(Q36&gt;O36,1),"")</f>
        <v>1</v>
      </c>
      <c r="R37" s="96"/>
      <c r="S37" s="96"/>
      <c r="T37" s="97"/>
      <c r="U37" s="136"/>
      <c r="V37" s="74"/>
      <c r="W37" s="77"/>
      <c r="X37" s="80"/>
      <c r="Y37" s="154"/>
    </row>
    <row r="38" ht="13.5" thickBot="1">
      <c r="D38" s="31" t="s">
        <v>64</v>
      </c>
    </row>
    <row r="39" spans="4:24" ht="13.5" thickBot="1">
      <c r="D39" s="28" t="s">
        <v>10</v>
      </c>
      <c r="E39" s="29"/>
      <c r="F39" s="29"/>
      <c r="G39" s="29"/>
      <c r="H39" s="29"/>
      <c r="I39" s="29"/>
      <c r="K39" s="172" t="s">
        <v>75</v>
      </c>
      <c r="L39" s="173"/>
      <c r="M39" s="173"/>
      <c r="N39" s="173"/>
      <c r="O39" s="173"/>
      <c r="P39" s="173"/>
      <c r="Q39" s="174"/>
      <c r="R39" s="32">
        <v>3</v>
      </c>
      <c r="S39" s="33" t="s">
        <v>2</v>
      </c>
      <c r="T39" s="34">
        <v>6</v>
      </c>
      <c r="U39" s="27"/>
      <c r="V39" s="27"/>
      <c r="W39" s="27"/>
      <c r="X39" s="27"/>
    </row>
    <row r="40" ht="6" customHeight="1" thickBot="1"/>
    <row r="41" spans="3:26" ht="49.5" customHeight="1" thickBot="1">
      <c r="C41" s="116" t="s">
        <v>11</v>
      </c>
      <c r="D41" s="117" t="s">
        <v>3</v>
      </c>
      <c r="E41" s="118"/>
      <c r="F41" s="125" t="str">
        <f>IF(ISBLANK(D42),"",D42)</f>
        <v>Mozartova A</v>
      </c>
      <c r="G41" s="126"/>
      <c r="H41" s="127"/>
      <c r="I41" s="128" t="str">
        <f>IF(ISBLANK(D45),"",D45)</f>
        <v>Šumava</v>
      </c>
      <c r="J41" s="128"/>
      <c r="K41" s="129"/>
      <c r="L41" s="128" t="str">
        <f>IF(ISBLANK(D48),"",D48)</f>
        <v>Liberecká</v>
      </c>
      <c r="M41" s="128"/>
      <c r="N41" s="128"/>
      <c r="O41" s="130" t="str">
        <f>IF(ISBLANK(D51),"",D51)</f>
        <v>Rýnovická</v>
      </c>
      <c r="P41" s="128"/>
      <c r="Q41" s="128"/>
      <c r="U41" s="4" t="s">
        <v>0</v>
      </c>
      <c r="V41" s="131" t="s">
        <v>56</v>
      </c>
      <c r="W41" s="132"/>
      <c r="X41" s="132"/>
      <c r="Y41" s="4" t="s">
        <v>1</v>
      </c>
      <c r="Z41" s="71" t="s">
        <v>69</v>
      </c>
    </row>
    <row r="42" spans="3:26" ht="15" customHeight="1">
      <c r="C42" s="119" t="s">
        <v>12</v>
      </c>
      <c r="D42" s="109" t="s">
        <v>24</v>
      </c>
      <c r="E42" s="122"/>
      <c r="F42" s="101" t="s">
        <v>6</v>
      </c>
      <c r="G42" s="92"/>
      <c r="H42" s="93"/>
      <c r="I42" s="43">
        <v>7</v>
      </c>
      <c r="J42" s="46" t="s">
        <v>2</v>
      </c>
      <c r="K42" s="45">
        <v>10</v>
      </c>
      <c r="L42" s="16">
        <v>10</v>
      </c>
      <c r="M42" s="20" t="s">
        <v>2</v>
      </c>
      <c r="N42" s="17">
        <v>8</v>
      </c>
      <c r="O42" s="16">
        <v>7</v>
      </c>
      <c r="P42" s="20" t="s">
        <v>2</v>
      </c>
      <c r="Q42" s="17">
        <v>10</v>
      </c>
      <c r="U42" s="104">
        <f>IF(IF(I44="",0,I44)+IF(L44="",0,L44)+IF(O44="",0,O44)+IF(R44="",0,R44)=0,"",IF(I44="",0,I44)+IF(L44="",0,L44)+IF(O44="",0,O44)+IF(R44="",0,R44))</f>
        <v>3</v>
      </c>
      <c r="V42" s="72">
        <f>I42+I43+L42+L43+O42+O43</f>
        <v>53</v>
      </c>
      <c r="W42" s="75" t="s">
        <v>2</v>
      </c>
      <c r="X42" s="78">
        <f>K42+K43+N42+N43+Q42+Q43</f>
        <v>56</v>
      </c>
      <c r="Y42" s="105" t="s">
        <v>39</v>
      </c>
      <c r="Z42" s="71"/>
    </row>
    <row r="43" spans="3:26" ht="15" customHeight="1" thickBot="1">
      <c r="C43" s="120"/>
      <c r="D43" s="111"/>
      <c r="E43" s="123"/>
      <c r="F43" s="102"/>
      <c r="G43" s="94"/>
      <c r="H43" s="95"/>
      <c r="I43" s="43">
        <v>10</v>
      </c>
      <c r="J43" s="44" t="s">
        <v>2</v>
      </c>
      <c r="K43" s="45">
        <v>9</v>
      </c>
      <c r="L43" s="16">
        <v>10</v>
      </c>
      <c r="M43" s="11" t="s">
        <v>2</v>
      </c>
      <c r="N43" s="17">
        <v>9</v>
      </c>
      <c r="O43" s="16">
        <v>9</v>
      </c>
      <c r="P43" s="11" t="s">
        <v>2</v>
      </c>
      <c r="Q43" s="17">
        <v>10</v>
      </c>
      <c r="U43" s="98"/>
      <c r="V43" s="73"/>
      <c r="W43" s="76"/>
      <c r="X43" s="79"/>
      <c r="Y43" s="106"/>
      <c r="Z43" s="71"/>
    </row>
    <row r="44" spans="3:26" ht="15" customHeight="1" thickBot="1" thickTop="1">
      <c r="C44" s="121"/>
      <c r="D44" s="113"/>
      <c r="E44" s="124"/>
      <c r="F44" s="103"/>
      <c r="G44" s="96"/>
      <c r="H44" s="97"/>
      <c r="I44" s="47">
        <f>IF((I42+I43)&gt;0,IF(I42&gt;K42,1)+IF(I43&gt;K43,1),"")</f>
        <v>1</v>
      </c>
      <c r="J44" s="48" t="s">
        <v>2</v>
      </c>
      <c r="K44" s="49">
        <f>IF((K42+K43)&gt;0,IF(K42&gt;I42,1)+IF(K43&gt;I43,1),"")</f>
        <v>1</v>
      </c>
      <c r="L44" s="24">
        <f>IF((L42+L43)&gt;0,IF(L42&gt;N42,1)+IF(L43&gt;N43,1),"")</f>
        <v>2</v>
      </c>
      <c r="M44" s="25" t="s">
        <v>2</v>
      </c>
      <c r="N44" s="26">
        <f>IF((N42+N43)&gt;0,IF(N42&gt;L42,1)+IF(N43&gt;L43,1),"")</f>
        <v>0</v>
      </c>
      <c r="O44" s="24">
        <f>IF((O42+O43)&gt;0,IF(O42&gt;Q42,1)+IF(O43&gt;Q43,1),"")</f>
        <v>0</v>
      </c>
      <c r="P44" s="25" t="s">
        <v>2</v>
      </c>
      <c r="Q44" s="26">
        <f>IF((Q42+Q43)&gt;0,IF(Q42&gt;O42,1)+IF(Q43&gt;O43,1),"")</f>
        <v>2</v>
      </c>
      <c r="U44" s="99"/>
      <c r="V44" s="74"/>
      <c r="W44" s="77"/>
      <c r="X44" s="80"/>
      <c r="Y44" s="107"/>
      <c r="Z44" s="71"/>
    </row>
    <row r="45" spans="3:26" ht="15" customHeight="1" thickBot="1">
      <c r="C45" s="83" t="s">
        <v>13</v>
      </c>
      <c r="D45" s="108" t="s">
        <v>21</v>
      </c>
      <c r="E45" s="109"/>
      <c r="F45" s="43">
        <f>IF(ISBLANK(K42),"",K42)</f>
        <v>10</v>
      </c>
      <c r="G45" s="46" t="s">
        <v>2</v>
      </c>
      <c r="H45" s="45">
        <f>IF(ISBLANK(I42),"",I42)</f>
        <v>7</v>
      </c>
      <c r="I45" s="101" t="s">
        <v>7</v>
      </c>
      <c r="J45" s="92"/>
      <c r="K45" s="93"/>
      <c r="L45" s="16">
        <v>9</v>
      </c>
      <c r="M45" s="20" t="s">
        <v>2</v>
      </c>
      <c r="N45" s="17">
        <v>10</v>
      </c>
      <c r="O45" s="16">
        <v>10</v>
      </c>
      <c r="P45" s="20" t="s">
        <v>2</v>
      </c>
      <c r="Q45" s="17">
        <v>9</v>
      </c>
      <c r="U45" s="104">
        <f>IF(IF(F47="",0,F47)+IF(L47="",0,L47)+IF(O47="",0,O47)+IF(R47="",0,R47)=0,"",IF(F47="",0,F47)+IF(L47="",0,L47)+IF(O47="",0,O47)+IF(R47="",0,R47))</f>
        <v>3</v>
      </c>
      <c r="V45" s="72">
        <f>F45+F46+L45+L46+O45+O46</f>
        <v>56</v>
      </c>
      <c r="W45" s="75" t="s">
        <v>2</v>
      </c>
      <c r="X45" s="78">
        <f>H45+H46+N45+N46+Q45+Q46</f>
        <v>52</v>
      </c>
      <c r="Y45" s="100" t="s">
        <v>36</v>
      </c>
      <c r="Z45" s="71"/>
    </row>
    <row r="46" spans="3:26" ht="15" customHeight="1" thickBot="1">
      <c r="C46" s="84"/>
      <c r="D46" s="110"/>
      <c r="E46" s="111"/>
      <c r="F46" s="43">
        <f>IF(ISBLANK(K43),"",K43)</f>
        <v>9</v>
      </c>
      <c r="G46" s="44" t="s">
        <v>2</v>
      </c>
      <c r="H46" s="45">
        <f>IF(ISBLANK(I43),"",I43)</f>
        <v>10</v>
      </c>
      <c r="I46" s="102"/>
      <c r="J46" s="94"/>
      <c r="K46" s="95"/>
      <c r="L46" s="16">
        <v>8</v>
      </c>
      <c r="M46" s="11" t="s">
        <v>2</v>
      </c>
      <c r="N46" s="17">
        <v>10</v>
      </c>
      <c r="O46" s="16">
        <v>10</v>
      </c>
      <c r="P46" s="11" t="s">
        <v>2</v>
      </c>
      <c r="Q46" s="17">
        <v>6</v>
      </c>
      <c r="U46" s="98"/>
      <c r="V46" s="73"/>
      <c r="W46" s="76"/>
      <c r="X46" s="79"/>
      <c r="Y46" s="81"/>
      <c r="Z46" s="71"/>
    </row>
    <row r="47" spans="3:26" ht="15" customHeight="1" thickBot="1" thickTop="1">
      <c r="C47" s="85"/>
      <c r="D47" s="112"/>
      <c r="E47" s="113"/>
      <c r="F47" s="47">
        <f>K44</f>
        <v>1</v>
      </c>
      <c r="G47" s="48" t="s">
        <v>2</v>
      </c>
      <c r="H47" s="49">
        <f>I44</f>
        <v>1</v>
      </c>
      <c r="I47" s="103"/>
      <c r="J47" s="96"/>
      <c r="K47" s="97"/>
      <c r="L47" s="24">
        <f>IF((L45+L46)&gt;0,IF(L45&gt;N45,1)+IF(L46&gt;N46,1),"")</f>
        <v>0</v>
      </c>
      <c r="M47" s="25" t="s">
        <v>2</v>
      </c>
      <c r="N47" s="26">
        <f>IF((N45+N46)&gt;0,IF(N45&gt;L45,1)+IF(N46&gt;L46,1),"")</f>
        <v>2</v>
      </c>
      <c r="O47" s="24">
        <f>IF((O45+O46)&gt;0,IF(O45&gt;Q45,1)+IF(O46&gt;Q46,1),"")</f>
        <v>2</v>
      </c>
      <c r="P47" s="25" t="s">
        <v>2</v>
      </c>
      <c r="Q47" s="26">
        <f>IF((Q45+Q46)&gt;0,IF(Q45&gt;O45,1)+IF(Q46&gt;O46,1),"")</f>
        <v>0</v>
      </c>
      <c r="U47" s="99"/>
      <c r="V47" s="74"/>
      <c r="W47" s="77"/>
      <c r="X47" s="80"/>
      <c r="Y47" s="82"/>
      <c r="Z47" s="71"/>
    </row>
    <row r="48" spans="3:26" ht="15" customHeight="1" thickBot="1">
      <c r="C48" s="83" t="s">
        <v>14</v>
      </c>
      <c r="D48" s="86" t="s">
        <v>26</v>
      </c>
      <c r="E48" s="87"/>
      <c r="F48" s="16">
        <v>8</v>
      </c>
      <c r="G48" s="20" t="s">
        <v>2</v>
      </c>
      <c r="H48" s="17">
        <f>IF(ISBLANK(L42),"",L42)</f>
        <v>10</v>
      </c>
      <c r="I48" s="16">
        <f>IF(ISBLANK(N45),"",N45)</f>
        <v>10</v>
      </c>
      <c r="J48" s="20" t="s">
        <v>2</v>
      </c>
      <c r="K48" s="17">
        <f>IF(ISBLANK(L45),"",L45)</f>
        <v>9</v>
      </c>
      <c r="L48" s="101" t="s">
        <v>8</v>
      </c>
      <c r="M48" s="92"/>
      <c r="N48" s="93"/>
      <c r="O48" s="50">
        <v>8</v>
      </c>
      <c r="P48" s="51" t="s">
        <v>2</v>
      </c>
      <c r="Q48" s="52">
        <v>10</v>
      </c>
      <c r="U48" s="104">
        <f>IF(IF(F50="",0,F50)+IF(I50="",0,I50)+IF(O50="",0,O50)+IF(R50="",0,R50)=0,"",IF(F50="",0,F50)+IF(I50="",0,I50)+IF(O50="",0,O50)+IF(R50="",0,R50))</f>
        <v>3</v>
      </c>
      <c r="V48" s="72">
        <f>F48+F49+I48+I49+O48+O49</f>
        <v>55</v>
      </c>
      <c r="W48" s="75" t="s">
        <v>2</v>
      </c>
      <c r="X48" s="78">
        <f>H48+H49+K48+K49+Q48+Q49</f>
        <v>53</v>
      </c>
      <c r="Y48" s="100" t="s">
        <v>37</v>
      </c>
      <c r="Z48" s="71"/>
    </row>
    <row r="49" spans="3:26" ht="15" customHeight="1" thickBot="1">
      <c r="C49" s="84"/>
      <c r="D49" s="88"/>
      <c r="E49" s="89"/>
      <c r="F49" s="16">
        <f>IF(ISBLANK(N43),"",N43)</f>
        <v>9</v>
      </c>
      <c r="G49" s="11" t="s">
        <v>2</v>
      </c>
      <c r="H49" s="17">
        <f>IF(ISBLANK(L43),"",L43)</f>
        <v>10</v>
      </c>
      <c r="I49" s="16">
        <f>IF(ISBLANK(N46),"",N46)</f>
        <v>10</v>
      </c>
      <c r="J49" s="11" t="s">
        <v>2</v>
      </c>
      <c r="K49" s="17">
        <f>IF(ISBLANK(L46),"",L46)</f>
        <v>8</v>
      </c>
      <c r="L49" s="102"/>
      <c r="M49" s="94"/>
      <c r="N49" s="95"/>
      <c r="O49" s="50">
        <v>10</v>
      </c>
      <c r="P49" s="53" t="s">
        <v>2</v>
      </c>
      <c r="Q49" s="52">
        <v>6</v>
      </c>
      <c r="U49" s="98"/>
      <c r="V49" s="73"/>
      <c r="W49" s="76"/>
      <c r="X49" s="79"/>
      <c r="Y49" s="81"/>
      <c r="Z49" s="71"/>
    </row>
    <row r="50" spans="3:26" ht="15" customHeight="1" thickBot="1" thickTop="1">
      <c r="C50" s="85"/>
      <c r="D50" s="90"/>
      <c r="E50" s="91"/>
      <c r="F50" s="24">
        <f>N44</f>
        <v>0</v>
      </c>
      <c r="G50" s="25" t="s">
        <v>2</v>
      </c>
      <c r="H50" s="26">
        <f>L44</f>
        <v>2</v>
      </c>
      <c r="I50" s="24">
        <f>N47</f>
        <v>2</v>
      </c>
      <c r="J50" s="25" t="s">
        <v>2</v>
      </c>
      <c r="K50" s="26">
        <f>L47</f>
        <v>0</v>
      </c>
      <c r="L50" s="103"/>
      <c r="M50" s="96"/>
      <c r="N50" s="97"/>
      <c r="O50" s="54">
        <f>IF((O48+O49)&gt;0,IF(O48&gt;Q48,1)+IF(O49&gt;Q49,1),"")</f>
        <v>1</v>
      </c>
      <c r="P50" s="55" t="s">
        <v>2</v>
      </c>
      <c r="Q50" s="56">
        <f>IF((Q48+Q49)&gt;0,IF(Q48&gt;O48,1)+IF(Q49&gt;O49,1),"")</f>
        <v>1</v>
      </c>
      <c r="U50" s="99"/>
      <c r="V50" s="74"/>
      <c r="W50" s="77"/>
      <c r="X50" s="80"/>
      <c r="Y50" s="82"/>
      <c r="Z50" s="71"/>
    </row>
    <row r="51" spans="3:26" ht="15" customHeight="1" thickBot="1">
      <c r="C51" s="83" t="s">
        <v>15</v>
      </c>
      <c r="D51" s="86" t="s">
        <v>25</v>
      </c>
      <c r="E51" s="87"/>
      <c r="F51" s="16">
        <f>IF(ISBLANK(Q42),"",Q42)</f>
        <v>10</v>
      </c>
      <c r="G51" s="20" t="s">
        <v>2</v>
      </c>
      <c r="H51" s="17">
        <f>IF(ISBLANK(O42),"",O42)</f>
        <v>7</v>
      </c>
      <c r="I51" s="16">
        <f>IF(ISBLANK(Q45),"",Q45)</f>
        <v>9</v>
      </c>
      <c r="J51" s="20" t="s">
        <v>2</v>
      </c>
      <c r="K51" s="17">
        <f>IF(ISBLANK(O45),"",O45)</f>
        <v>10</v>
      </c>
      <c r="L51" s="50">
        <f>IF(ISBLANK(Q48),"",Q48)</f>
        <v>10</v>
      </c>
      <c r="M51" s="51" t="s">
        <v>2</v>
      </c>
      <c r="N51" s="52">
        <f>IF(ISBLANK(O48),"",O48)</f>
        <v>8</v>
      </c>
      <c r="O51" s="92">
        <v>2006</v>
      </c>
      <c r="P51" s="92"/>
      <c r="Q51" s="93"/>
      <c r="U51" s="98">
        <f>IF(IF(F53="",0,F53)+IF(I53="",0,I53)+IF(L53="",0,L53)+IF(R53="",0,R53)=0,"",IF(F53="",0,F53)+IF(I53="",0,I53)+IF(L53="",0,L53)+IF(R53="",0,R53))</f>
        <v>3</v>
      </c>
      <c r="V51" s="72">
        <f>F51+F52+I51+I52+L51+L52</f>
        <v>51</v>
      </c>
      <c r="W51" s="75" t="s">
        <v>2</v>
      </c>
      <c r="X51" s="78">
        <f>H51+H52+K51+K52+N51+N52</f>
        <v>54</v>
      </c>
      <c r="Y51" s="81" t="s">
        <v>38</v>
      </c>
      <c r="Z51" s="71"/>
    </row>
    <row r="52" spans="3:31" ht="15" customHeight="1" thickBot="1">
      <c r="C52" s="84"/>
      <c r="D52" s="88"/>
      <c r="E52" s="89"/>
      <c r="F52" s="16">
        <f>IF(ISBLANK(Q43),"",Q43)</f>
        <v>10</v>
      </c>
      <c r="G52" s="11" t="s">
        <v>2</v>
      </c>
      <c r="H52" s="17">
        <f>IF(ISBLANK(O43),"",O43)</f>
        <v>9</v>
      </c>
      <c r="I52" s="16">
        <f>IF(ISBLANK(Q46),"",Q46)</f>
        <v>6</v>
      </c>
      <c r="J52" s="11" t="s">
        <v>2</v>
      </c>
      <c r="K52" s="17">
        <f>IF(ISBLANK(O46),"",O46)</f>
        <v>10</v>
      </c>
      <c r="L52" s="50">
        <f>IF(ISBLANK(Q49),"",Q49)</f>
        <v>6</v>
      </c>
      <c r="M52" s="53" t="s">
        <v>2</v>
      </c>
      <c r="N52" s="52">
        <f>IF(ISBLANK(O49),"",O49)</f>
        <v>10</v>
      </c>
      <c r="O52" s="94"/>
      <c r="P52" s="94"/>
      <c r="Q52" s="95"/>
      <c r="U52" s="98"/>
      <c r="V52" s="73"/>
      <c r="W52" s="76"/>
      <c r="X52" s="79"/>
      <c r="Y52" s="81"/>
      <c r="Z52" s="71"/>
      <c r="AC52" s="66"/>
      <c r="AD52" s="65"/>
      <c r="AE52" s="65"/>
    </row>
    <row r="53" spans="3:25" ht="15" customHeight="1" thickBot="1" thickTop="1">
      <c r="C53" s="85"/>
      <c r="D53" s="90"/>
      <c r="E53" s="91"/>
      <c r="F53" s="24">
        <f>Q44</f>
        <v>2</v>
      </c>
      <c r="G53" s="25" t="s">
        <v>2</v>
      </c>
      <c r="H53" s="26">
        <f>O44</f>
        <v>0</v>
      </c>
      <c r="I53" s="24">
        <f>Q47</f>
        <v>0</v>
      </c>
      <c r="J53" s="25" t="s">
        <v>2</v>
      </c>
      <c r="K53" s="26">
        <f>O47</f>
        <v>2</v>
      </c>
      <c r="L53" s="54">
        <f>IF((L51+L52)&gt;0,IF(L51&gt;N51,1)+IF(L52&gt;N52,1),"")</f>
        <v>1</v>
      </c>
      <c r="M53" s="55" t="s">
        <v>2</v>
      </c>
      <c r="N53" s="56">
        <f>IF((N51+N52)&gt;0,IF(N51&gt;L51,1)+IF(N52&gt;L52,1),"")</f>
        <v>1</v>
      </c>
      <c r="O53" s="96"/>
      <c r="P53" s="96"/>
      <c r="Q53" s="97"/>
      <c r="U53" s="99"/>
      <c r="V53" s="74"/>
      <c r="W53" s="77"/>
      <c r="X53" s="80"/>
      <c r="Y53" s="82"/>
    </row>
    <row r="54" spans="3:11" ht="15" customHeight="1" thickBot="1">
      <c r="C54" s="70" t="s">
        <v>16</v>
      </c>
      <c r="D54" s="70"/>
      <c r="E54" s="42" t="s">
        <v>17</v>
      </c>
      <c r="G54" s="1"/>
      <c r="K54" s="64" t="s">
        <v>70</v>
      </c>
    </row>
    <row r="55" spans="4:24" ht="15" customHeight="1" thickBot="1">
      <c r="D55" s="58" t="s">
        <v>18</v>
      </c>
      <c r="E55" s="170" t="s">
        <v>58</v>
      </c>
      <c r="F55" s="170"/>
      <c r="G55" s="170"/>
      <c r="H55" s="170"/>
      <c r="I55" s="170"/>
      <c r="J55" s="170"/>
      <c r="K55" s="170"/>
      <c r="L55" s="60">
        <v>7</v>
      </c>
      <c r="M55" s="62" t="s">
        <v>2</v>
      </c>
      <c r="N55" s="61">
        <v>10</v>
      </c>
      <c r="O55" s="60">
        <v>1</v>
      </c>
      <c r="P55" s="62" t="s">
        <v>2</v>
      </c>
      <c r="Q55" s="61">
        <v>10</v>
      </c>
      <c r="R55" s="28" t="s">
        <v>71</v>
      </c>
      <c r="T55" s="36"/>
      <c r="U55" s="57"/>
      <c r="V55" s="60">
        <v>0</v>
      </c>
      <c r="W55" s="62" t="s">
        <v>2</v>
      </c>
      <c r="X55" s="61">
        <v>2</v>
      </c>
    </row>
    <row r="56" spans="4:25" ht="15" customHeight="1" thickBot="1">
      <c r="D56" s="58" t="s">
        <v>19</v>
      </c>
      <c r="E56" s="170" t="s">
        <v>57</v>
      </c>
      <c r="F56" s="170"/>
      <c r="G56" s="170"/>
      <c r="H56" s="170"/>
      <c r="I56" s="170"/>
      <c r="J56" s="170"/>
      <c r="K56" s="170"/>
      <c r="L56" s="60">
        <v>9</v>
      </c>
      <c r="M56" s="62" t="s">
        <v>2</v>
      </c>
      <c r="N56" s="61">
        <v>10</v>
      </c>
      <c r="O56" s="60">
        <v>10</v>
      </c>
      <c r="P56" s="62" t="s">
        <v>2</v>
      </c>
      <c r="Q56" s="61">
        <v>8</v>
      </c>
      <c r="R56" s="61">
        <v>3</v>
      </c>
      <c r="S56" s="59" t="s">
        <v>2</v>
      </c>
      <c r="T56" s="59">
        <v>6</v>
      </c>
      <c r="U56" s="63"/>
      <c r="V56" s="60">
        <v>1</v>
      </c>
      <c r="W56" s="62" t="s">
        <v>2</v>
      </c>
      <c r="X56" s="61">
        <v>2</v>
      </c>
      <c r="Y56" s="178" t="s">
        <v>73</v>
      </c>
    </row>
    <row r="57" spans="4:24" ht="15" customHeight="1" thickBot="1">
      <c r="D57" s="58" t="s">
        <v>20</v>
      </c>
      <c r="E57" s="170" t="s">
        <v>59</v>
      </c>
      <c r="F57" s="170"/>
      <c r="G57" s="170"/>
      <c r="H57" s="170"/>
      <c r="I57" s="170"/>
      <c r="J57" s="170"/>
      <c r="K57" s="170"/>
      <c r="L57" s="60">
        <v>10</v>
      </c>
      <c r="M57" s="62" t="s">
        <v>2</v>
      </c>
      <c r="N57" s="61">
        <v>8</v>
      </c>
      <c r="O57" s="60">
        <v>10</v>
      </c>
      <c r="P57" s="62" t="s">
        <v>2</v>
      </c>
      <c r="Q57" s="61">
        <v>9</v>
      </c>
      <c r="R57" s="28" t="s">
        <v>72</v>
      </c>
      <c r="T57" s="36"/>
      <c r="U57" s="36"/>
      <c r="V57" s="60">
        <v>2</v>
      </c>
      <c r="W57" s="62" t="s">
        <v>2</v>
      </c>
      <c r="X57" s="61">
        <v>0</v>
      </c>
    </row>
    <row r="58" spans="4:24" ht="15" customHeight="1">
      <c r="D58" s="67"/>
      <c r="E58" s="68"/>
      <c r="F58" s="68"/>
      <c r="G58" s="68"/>
      <c r="H58" s="68"/>
      <c r="I58" s="68"/>
      <c r="J58" s="68"/>
      <c r="K58" s="68"/>
      <c r="L58" s="69"/>
      <c r="M58" s="69"/>
      <c r="N58" s="69"/>
      <c r="O58" s="69"/>
      <c r="P58" s="69"/>
      <c r="Q58" s="69"/>
      <c r="R58" s="36"/>
      <c r="S58" s="36"/>
      <c r="T58" s="36"/>
      <c r="U58" s="36"/>
      <c r="V58" s="69"/>
      <c r="W58" s="69"/>
      <c r="X58" s="69"/>
    </row>
    <row r="59" spans="4:21" ht="15" customHeight="1">
      <c r="D59" s="37"/>
      <c r="E59" s="38" t="s">
        <v>27</v>
      </c>
      <c r="F59" s="37"/>
      <c r="G59" s="37"/>
      <c r="H59" s="37"/>
      <c r="I59" s="37"/>
      <c r="J59" s="37"/>
      <c r="K59" s="37"/>
      <c r="L59" s="37"/>
      <c r="M59" s="39"/>
      <c r="N59" s="39"/>
      <c r="O59" s="39"/>
      <c r="P59" s="37"/>
      <c r="Q59" s="37"/>
      <c r="R59" s="37"/>
      <c r="S59" s="37"/>
      <c r="T59" s="37"/>
      <c r="U59" s="37"/>
    </row>
    <row r="60" spans="4:22" ht="12.75">
      <c r="D60" s="40" t="s">
        <v>36</v>
      </c>
      <c r="E60" s="41" t="s">
        <v>46</v>
      </c>
      <c r="F60" s="37"/>
      <c r="G60" s="37"/>
      <c r="H60" s="37"/>
      <c r="I60" s="36" t="s">
        <v>30</v>
      </c>
      <c r="J60" s="36"/>
      <c r="K60" s="36"/>
      <c r="L60" s="36"/>
      <c r="M60" s="35"/>
      <c r="N60" s="35"/>
      <c r="O60" s="35"/>
      <c r="P60" s="36"/>
      <c r="Q60" s="36"/>
      <c r="R60" s="36"/>
      <c r="S60" s="36"/>
      <c r="T60" s="36"/>
      <c r="U60" s="36"/>
      <c r="V60" s="2"/>
    </row>
    <row r="61" spans="4:21" ht="12.75">
      <c r="D61" s="40" t="s">
        <v>37</v>
      </c>
      <c r="E61" s="41" t="s">
        <v>47</v>
      </c>
      <c r="F61" s="37"/>
      <c r="G61" s="37"/>
      <c r="H61" s="37"/>
      <c r="I61" s="1" t="s">
        <v>34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4:24" ht="12.75">
      <c r="D62" s="40" t="s">
        <v>38</v>
      </c>
      <c r="E62" s="41" t="s">
        <v>48</v>
      </c>
      <c r="F62" s="37"/>
      <c r="G62" s="37"/>
      <c r="H62" s="37"/>
      <c r="I62" s="1" t="s">
        <v>61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4:24" ht="12.75">
      <c r="D63" s="40" t="s">
        <v>39</v>
      </c>
      <c r="E63" s="41" t="s">
        <v>49</v>
      </c>
      <c r="F63" s="37"/>
      <c r="G63" s="37"/>
      <c r="H63" s="37"/>
      <c r="I63" s="1" t="s">
        <v>31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4:24" ht="12.75">
      <c r="D64" s="40" t="s">
        <v>40</v>
      </c>
      <c r="E64" s="41" t="s">
        <v>50</v>
      </c>
      <c r="F64" s="37"/>
      <c r="G64" s="37"/>
      <c r="H64" s="37"/>
      <c r="I64" s="1" t="s">
        <v>32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4:24" ht="12.75">
      <c r="D65" s="40" t="s">
        <v>41</v>
      </c>
      <c r="E65" s="41" t="s">
        <v>51</v>
      </c>
      <c r="F65" s="37"/>
      <c r="G65" s="37"/>
      <c r="H65" s="37"/>
      <c r="I65" s="1" t="s">
        <v>60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4:24" ht="12.75">
      <c r="D66" s="40" t="s">
        <v>42</v>
      </c>
      <c r="E66" s="41" t="s">
        <v>52</v>
      </c>
      <c r="F66" s="37"/>
      <c r="G66" s="37"/>
      <c r="H66" s="37"/>
      <c r="I66" s="1" t="s">
        <v>28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4:24" ht="12.75">
      <c r="D67" s="40" t="s">
        <v>43</v>
      </c>
      <c r="E67" s="41" t="s">
        <v>53</v>
      </c>
      <c r="F67" s="37"/>
      <c r="G67" s="37"/>
      <c r="H67" s="37"/>
      <c r="I67" s="1" t="s">
        <v>29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4:24" ht="12.75">
      <c r="D68" s="40" t="s">
        <v>44</v>
      </c>
      <c r="E68" s="41" t="s">
        <v>54</v>
      </c>
      <c r="F68" s="37"/>
      <c r="G68" s="37"/>
      <c r="H68" s="37"/>
      <c r="I68" s="1" t="s">
        <v>74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4:24" ht="12.75">
      <c r="D69" s="40" t="s">
        <v>45</v>
      </c>
      <c r="E69" s="41" t="s">
        <v>55</v>
      </c>
      <c r="F69" s="37"/>
      <c r="G69" s="37"/>
      <c r="H69" s="37"/>
      <c r="I69" s="1" t="s">
        <v>33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2:24" ht="12.75">
      <c r="V70" s="1"/>
      <c r="W70" s="1"/>
      <c r="X70" s="1"/>
    </row>
  </sheetData>
  <mergeCells count="139">
    <mergeCell ref="E57:K57"/>
    <mergeCell ref="E55:K55"/>
    <mergeCell ref="C1:Y1"/>
    <mergeCell ref="K39:Q39"/>
    <mergeCell ref="E56:K56"/>
    <mergeCell ref="C4:E4"/>
    <mergeCell ref="C5:C7"/>
    <mergeCell ref="C8:C10"/>
    <mergeCell ref="C11:C13"/>
    <mergeCell ref="D5:E7"/>
    <mergeCell ref="C35:C37"/>
    <mergeCell ref="C14:C16"/>
    <mergeCell ref="C17:C19"/>
    <mergeCell ref="C22:E22"/>
    <mergeCell ref="C23:C25"/>
    <mergeCell ref="D17:E19"/>
    <mergeCell ref="D23:E25"/>
    <mergeCell ref="D35:E37"/>
    <mergeCell ref="D32:E34"/>
    <mergeCell ref="C32:C34"/>
    <mergeCell ref="V17:V19"/>
    <mergeCell ref="W17:W19"/>
    <mergeCell ref="X17:X19"/>
    <mergeCell ref="R17:T19"/>
    <mergeCell ref="U17:U19"/>
    <mergeCell ref="C26:C28"/>
    <mergeCell ref="C29:C31"/>
    <mergeCell ref="Y35:Y37"/>
    <mergeCell ref="R35:T37"/>
    <mergeCell ref="U35:U37"/>
    <mergeCell ref="V35:V37"/>
    <mergeCell ref="W35:W37"/>
    <mergeCell ref="X35:X37"/>
    <mergeCell ref="X26:X28"/>
    <mergeCell ref="O32:Q34"/>
    <mergeCell ref="Y14:Y16"/>
    <mergeCell ref="U29:U31"/>
    <mergeCell ref="U32:U34"/>
    <mergeCell ref="V32:V34"/>
    <mergeCell ref="W32:W34"/>
    <mergeCell ref="X32:X34"/>
    <mergeCell ref="Y32:Y34"/>
    <mergeCell ref="Y17:Y19"/>
    <mergeCell ref="X29:X31"/>
    <mergeCell ref="Y26:Y28"/>
    <mergeCell ref="D14:E16"/>
    <mergeCell ref="O14:Q16"/>
    <mergeCell ref="U14:U16"/>
    <mergeCell ref="V14:V16"/>
    <mergeCell ref="Y29:Y31"/>
    <mergeCell ref="U11:U13"/>
    <mergeCell ref="V11:V13"/>
    <mergeCell ref="V29:V31"/>
    <mergeCell ref="W29:W31"/>
    <mergeCell ref="W14:W16"/>
    <mergeCell ref="Y11:Y13"/>
    <mergeCell ref="W26:W28"/>
    <mergeCell ref="U23:U25"/>
    <mergeCell ref="V23:V25"/>
    <mergeCell ref="D29:E31"/>
    <mergeCell ref="L29:N31"/>
    <mergeCell ref="U26:U28"/>
    <mergeCell ref="V26:V28"/>
    <mergeCell ref="D26:E28"/>
    <mergeCell ref="I26:K28"/>
    <mergeCell ref="D11:E13"/>
    <mergeCell ref="L11:N13"/>
    <mergeCell ref="Y23:Y25"/>
    <mergeCell ref="D8:E10"/>
    <mergeCell ref="I8:K10"/>
    <mergeCell ref="U8:U10"/>
    <mergeCell ref="V8:V10"/>
    <mergeCell ref="W8:W10"/>
    <mergeCell ref="X8:X10"/>
    <mergeCell ref="Y8:Y10"/>
    <mergeCell ref="W23:W25"/>
    <mergeCell ref="X23:X25"/>
    <mergeCell ref="W5:W7"/>
    <mergeCell ref="X5:X7"/>
    <mergeCell ref="W11:W13"/>
    <mergeCell ref="X11:X13"/>
    <mergeCell ref="X14:X16"/>
    <mergeCell ref="F5:H7"/>
    <mergeCell ref="U5:U7"/>
    <mergeCell ref="V5:V7"/>
    <mergeCell ref="V4:X4"/>
    <mergeCell ref="F4:H4"/>
    <mergeCell ref="I4:K4"/>
    <mergeCell ref="L4:N4"/>
    <mergeCell ref="O4:Q4"/>
    <mergeCell ref="R4:T4"/>
    <mergeCell ref="O41:Q41"/>
    <mergeCell ref="V41:X41"/>
    <mergeCell ref="F22:H22"/>
    <mergeCell ref="I22:K22"/>
    <mergeCell ref="L41:N41"/>
    <mergeCell ref="F23:H25"/>
    <mergeCell ref="O22:Q22"/>
    <mergeCell ref="R22:T22"/>
    <mergeCell ref="V22:X22"/>
    <mergeCell ref="L22:N22"/>
    <mergeCell ref="Y5:Y7"/>
    <mergeCell ref="W42:W44"/>
    <mergeCell ref="X42:X44"/>
    <mergeCell ref="C41:E41"/>
    <mergeCell ref="C42:C44"/>
    <mergeCell ref="D42:E44"/>
    <mergeCell ref="F42:H44"/>
    <mergeCell ref="U42:U44"/>
    <mergeCell ref="F41:H41"/>
    <mergeCell ref="I41:K41"/>
    <mergeCell ref="Y42:Y44"/>
    <mergeCell ref="C45:C47"/>
    <mergeCell ref="D45:E47"/>
    <mergeCell ref="I45:K47"/>
    <mergeCell ref="U45:U47"/>
    <mergeCell ref="V45:V47"/>
    <mergeCell ref="W45:W47"/>
    <mergeCell ref="X45:X47"/>
    <mergeCell ref="Y45:Y47"/>
    <mergeCell ref="V42:V44"/>
    <mergeCell ref="C48:C50"/>
    <mergeCell ref="D48:E50"/>
    <mergeCell ref="L48:N50"/>
    <mergeCell ref="U48:U50"/>
    <mergeCell ref="V48:V50"/>
    <mergeCell ref="W48:W50"/>
    <mergeCell ref="X48:X50"/>
    <mergeCell ref="Y48:Y50"/>
    <mergeCell ref="C54:D54"/>
    <mergeCell ref="Z41:Z52"/>
    <mergeCell ref="V51:V53"/>
    <mergeCell ref="W51:W53"/>
    <mergeCell ref="X51:X53"/>
    <mergeCell ref="Y51:Y53"/>
    <mergeCell ref="C51:C53"/>
    <mergeCell ref="D51:E53"/>
    <mergeCell ref="O51:Q53"/>
    <mergeCell ref="U51:U53"/>
  </mergeCells>
  <printOptions horizontalCentered="1" verticalCentered="1"/>
  <pageMargins left="1.21" right="0" top="0.3937007874015748" bottom="0" header="0" footer="0"/>
  <pageSetup fitToHeight="10" fitToWidth="6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Burianek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Ota</cp:lastModifiedBy>
  <cp:lastPrinted>2007-01-25T13:24:26Z</cp:lastPrinted>
  <dcterms:created xsi:type="dcterms:W3CDTF">2004-11-24T15:26:48Z</dcterms:created>
  <dcterms:modified xsi:type="dcterms:W3CDTF">2007-01-25T13:24:55Z</dcterms:modified>
  <cp:category/>
  <cp:version/>
  <cp:contentType/>
  <cp:contentStatus/>
</cp:coreProperties>
</file>